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PCYM\Coor Gestion y Planificacion\1. SISTEMA DE INDICADORES\SI v\Indicador 9 - Soluciones Habitacionales en Relación al Plan de Viviendas 2010\"/>
    </mc:Choice>
  </mc:AlternateContent>
  <xr:revisionPtr revIDLastSave="0" documentId="13_ncr:1_{1C7BA0F9-3D0E-41DA-80B0-D726C298D89E}" xr6:coauthVersionLast="36" xr6:coauthVersionMax="36" xr10:uidLastSave="{00000000-0000-0000-0000-000000000000}"/>
  <bookViews>
    <workbookView xWindow="0" yWindow="0" windowWidth="21570" windowHeight="7980" xr2:uid="{D566D8B9-B64B-4EFE-A219-6D9781F66C3B}"/>
  </bookViews>
  <sheets>
    <sheet name="CD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34" i="1"/>
  <c r="K33" i="1"/>
  <c r="K32" i="1"/>
  <c r="K31" i="1"/>
  <c r="K30" i="1"/>
  <c r="K29" i="1"/>
  <c r="K28" i="1"/>
  <c r="K22" i="1"/>
  <c r="K21" i="1"/>
  <c r="K20" i="1"/>
  <c r="K19" i="1"/>
  <c r="K18" i="1"/>
  <c r="K17" i="1"/>
  <c r="K16" i="1"/>
  <c r="I11" i="1"/>
  <c r="G11" i="1"/>
  <c r="K10" i="1"/>
  <c r="K9" i="1"/>
  <c r="K8" i="1"/>
  <c r="K7" i="1"/>
  <c r="K6" i="1"/>
  <c r="K36" i="1" l="1"/>
  <c r="G40" i="1"/>
</calcChain>
</file>

<file path=xl/sharedStrings.xml><?xml version="1.0" encoding="utf-8"?>
<sst xmlns="http://schemas.openxmlformats.org/spreadsheetml/2006/main" count="108" uniqueCount="72">
  <si>
    <t>Municipio</t>
  </si>
  <si>
    <t xml:space="preserve">datos relevados en informes trimestrales al juzgado </t>
  </si>
  <si>
    <t xml:space="preserve">Soluciones habitacionales finalizadas </t>
  </si>
  <si>
    <t xml:space="preserve">N° Familias mudadas </t>
  </si>
  <si>
    <t xml:space="preserve">remanente de cupo </t>
  </si>
  <si>
    <t>Avellaneda</t>
  </si>
  <si>
    <t>FINALIZADAS</t>
  </si>
  <si>
    <t>Asentamiento Puente Bosch</t>
  </si>
  <si>
    <t>ok</t>
  </si>
  <si>
    <t>Lanús</t>
  </si>
  <si>
    <t>Dirección Nacional de Vialidad</t>
  </si>
  <si>
    <t>Asentamiento 10 de Enero</t>
  </si>
  <si>
    <t xml:space="preserve">falta definir que paso con este cupo . </t>
  </si>
  <si>
    <t>Asentamiento Puente Alsina</t>
  </si>
  <si>
    <t>Asentamiento San Francisco de Asís</t>
  </si>
  <si>
    <t>Fabricaciones Militares</t>
  </si>
  <si>
    <t xml:space="preserve"> Villa Jardín </t>
  </si>
  <si>
    <t>Lomas de Zamora</t>
  </si>
  <si>
    <t>Nuevo Amanecer</t>
  </si>
  <si>
    <t>Asentamiento Amanecer</t>
  </si>
  <si>
    <t xml:space="preserve">La Matanza </t>
  </si>
  <si>
    <t>La Bastilla  I y II</t>
  </si>
  <si>
    <t>Barrio Mi Esperanza</t>
  </si>
  <si>
    <t xml:space="preserve">Barrio Don Juan </t>
  </si>
  <si>
    <t>Barrio El Mosquito</t>
  </si>
  <si>
    <t xml:space="preserve">buscar el escrito por el que ACUMAR y Matanza dan por mudadas a todas las flias de la Sirga. </t>
  </si>
  <si>
    <t>Barrio La Saladita</t>
  </si>
  <si>
    <t>Barrio Los Ceibos Sur</t>
  </si>
  <si>
    <t>CABA</t>
  </si>
  <si>
    <t>Barrio Soldati</t>
  </si>
  <si>
    <t xml:space="preserve">Asentamiento Luján </t>
  </si>
  <si>
    <t xml:space="preserve">Aca se mudaron 25 familias?? Porque en los trimestrales se habla de 33 viviendas finalizadas?? </t>
  </si>
  <si>
    <t xml:space="preserve">Proyecto Lacarra 2049 (ex P. Chutro) </t>
  </si>
  <si>
    <t xml:space="preserve">Proyecto Luzuriaga 837 </t>
  </si>
  <si>
    <t>Proyecto Castañares y Portela</t>
  </si>
  <si>
    <t xml:space="preserve">sin gestion </t>
  </si>
  <si>
    <t xml:space="preserve">Barrio Los Piletones </t>
  </si>
  <si>
    <t>las otras 13 flias que completan los 28 mudados de donde surgen??</t>
  </si>
  <si>
    <t>hay una diferencia de 1 flia menos mudada… es asi??</t>
  </si>
  <si>
    <t>Osvaldo Cruz y Luna</t>
  </si>
  <si>
    <t>N/A</t>
  </si>
  <si>
    <t>Alvarado etapas 1A + 1B + 2 + 3 (ex Australia)</t>
  </si>
  <si>
    <t>Pepirí y Diógenes Taborda</t>
  </si>
  <si>
    <t>Orma y Magaldi</t>
  </si>
  <si>
    <t>Orma y Magaldi II</t>
  </si>
  <si>
    <t>Zavaleta</t>
  </si>
  <si>
    <t xml:space="preserve">Porcentaje de familias mudadas en camino de sirga: </t>
  </si>
  <si>
    <t xml:space="preserve">EN PROYECTO </t>
  </si>
  <si>
    <t>Proyecto</t>
  </si>
  <si>
    <t>Soluciones habitacionales adjudicadas</t>
  </si>
  <si>
    <t xml:space="preserve">Asentamiento a relocalizar </t>
  </si>
  <si>
    <t xml:space="preserve">Estado de avance </t>
  </si>
  <si>
    <t>Cantidad de soluciones habitacionales adjudicadas para relocalizar familias del Camino de Sirga</t>
  </si>
  <si>
    <t>Puente Bosch - Viviendas de French y autopista</t>
  </si>
  <si>
    <t xml:space="preserve"> Proyecto San Antonio 721 (ex Goncalvez Díaz) </t>
  </si>
  <si>
    <t xml:space="preserve"> Proyecto  General Paz y Castañares </t>
  </si>
  <si>
    <t>Barrio Ribera Iguazú - Etapa III</t>
  </si>
  <si>
    <t>Barrio Ribera Iguazú - Etapa IV</t>
  </si>
  <si>
    <t>Barrio Ribera Iguazú - Etapa V</t>
  </si>
  <si>
    <t xml:space="preserve">Barrio Ribera Iguazú - Etapas I y II </t>
  </si>
  <si>
    <t>Valparaíso 3564</t>
  </si>
  <si>
    <t>Conjunto Padre Mugica</t>
  </si>
  <si>
    <t>Asentamiento Magaldi</t>
  </si>
  <si>
    <t>El Pueblito</t>
  </si>
  <si>
    <t>Barrio 21-24</t>
  </si>
  <si>
    <t>Barrio 26</t>
  </si>
  <si>
    <t>Cupo asignado: 840
Aprobadas para contruir:  320</t>
  </si>
  <si>
    <t>Total</t>
  </si>
  <si>
    <t>Fuente: ACUMAR - Coordinación de Hábitat y Planeamiento Urbano.</t>
  </si>
  <si>
    <t>Resolución Judicial 144/2011*</t>
  </si>
  <si>
    <r>
      <rPr>
        <b/>
        <sz val="10"/>
        <color theme="1"/>
        <rFont val="Arial"/>
        <family val="2"/>
      </rPr>
      <t xml:space="preserve">* Plan de características excepcionales para el Camino de Sirga 
</t>
    </r>
    <r>
      <rPr>
        <sz val="10"/>
        <color theme="1"/>
        <rFont val="Arial"/>
        <family val="2"/>
      </rPr>
      <t>Posteriormente a la firma del Convenio Marco 2010, el Juzgado Federal de Quilmes solicitó que se definiera un plan de características excepcionales para dar solución habitacional a las familias que se encontraban habitando sobre el Camino de Sirga. El mismo fue aprobado por Resolución Judicial el 22/2/2011.</t>
    </r>
  </si>
  <si>
    <t>Actualizado a julio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</si>
</sst>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9"/>
      <color theme="1"/>
      <name val="Arial"/>
      <family val="2"/>
    </font>
    <font>
      <b/>
      <sz val="9"/>
      <color theme="0"/>
      <name val="Calibri"/>
    </font>
    <font>
      <sz val="9"/>
      <color theme="1"/>
      <name val="Calibri"/>
    </font>
    <font>
      <sz val="11"/>
      <color theme="1"/>
      <name val="Arial"/>
      <family val="2"/>
    </font>
    <font>
      <sz val="11"/>
      <name val="Arial"/>
    </font>
    <font>
      <sz val="10"/>
      <color theme="1"/>
      <name val="Calibri"/>
    </font>
    <font>
      <b/>
      <sz val="11"/>
      <color rgb="FFFF0000"/>
      <name val="Calibri"/>
    </font>
    <font>
      <sz val="11"/>
      <color theme="1"/>
      <name val="Calibri"/>
      <family val="2"/>
    </font>
    <font>
      <b/>
      <sz val="9"/>
      <color rgb="FFFF0000"/>
      <name val="Calibri"/>
    </font>
    <font>
      <sz val="11"/>
      <color rgb="FF38761D"/>
      <name val="Calibri"/>
    </font>
    <font>
      <strike/>
      <sz val="9"/>
      <color theme="1"/>
      <name val="Calibri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6"/>
      <color rgb="FF616160"/>
      <name val="Arial"/>
    </font>
    <font>
      <b/>
      <sz val="10"/>
      <color rgb="FFFFFFFF"/>
      <name val="Arial"/>
      <family val="2"/>
    </font>
    <font>
      <b/>
      <sz val="12"/>
      <color rgb="FF61616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rgb="FF3F3F3F"/>
      <name val="Arial"/>
      <family val="2"/>
    </font>
    <font>
      <sz val="8"/>
      <color rgb="FF3F3F3F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595959"/>
        <bgColor rgb="FF595959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D8D8D8"/>
        <bgColor rgb="FFD8D8D8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rgb="FFC6E0B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B0F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B0F0"/>
      </left>
      <right style="thin">
        <color theme="0"/>
      </right>
      <top style="thin">
        <color rgb="FF00B0F0"/>
      </top>
      <bottom/>
      <diagonal/>
    </border>
    <border>
      <left style="thin">
        <color rgb="FF00B0F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B0F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B0F0"/>
      </left>
      <right style="thin">
        <color theme="0"/>
      </right>
      <top/>
      <bottom style="thin">
        <color theme="0"/>
      </bottom>
      <diagonal/>
    </border>
    <border>
      <left style="thin">
        <color rgb="FF00B0F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/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/>
    <xf numFmtId="0" fontId="2" fillId="0" borderId="0" xfId="0" applyFont="1"/>
    <xf numFmtId="0" fontId="8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0" fillId="3" borderId="0" xfId="0" applyFill="1"/>
    <xf numFmtId="0" fontId="2" fillId="0" borderId="4" xfId="0" applyFont="1" applyBorder="1" applyAlignment="1">
      <alignment horizontal="center" vertical="center"/>
    </xf>
    <xf numFmtId="0" fontId="14" fillId="0" borderId="5" xfId="0" applyFont="1" applyBorder="1"/>
    <xf numFmtId="0" fontId="15" fillId="0" borderId="6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9" fontId="6" fillId="4" borderId="8" xfId="1" applyFont="1" applyFill="1" applyBorder="1" applyAlignment="1">
      <alignment horizontal="center" vertical="center"/>
    </xf>
    <xf numFmtId="0" fontId="18" fillId="5" borderId="0" xfId="0" applyFont="1" applyFill="1" applyAlignment="1">
      <alignment horizontal="left" vertical="center"/>
    </xf>
    <xf numFmtId="0" fontId="19" fillId="6" borderId="1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 vertical="center"/>
    </xf>
    <xf numFmtId="0" fontId="21" fillId="0" borderId="0" xfId="0" applyFont="1"/>
    <xf numFmtId="4" fontId="21" fillId="0" borderId="0" xfId="0" applyNumberFormat="1" applyFont="1" applyAlignment="1">
      <alignment horizontal="center"/>
    </xf>
    <xf numFmtId="4" fontId="21" fillId="0" borderId="0" xfId="0" applyNumberFormat="1" applyFont="1"/>
    <xf numFmtId="0" fontId="22" fillId="5" borderId="0" xfId="0" applyFont="1" applyFill="1"/>
    <xf numFmtId="0" fontId="23" fillId="0" borderId="0" xfId="0" applyFont="1"/>
    <xf numFmtId="0" fontId="24" fillId="7" borderId="14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/>
    </xf>
    <xf numFmtId="0" fontId="24" fillId="7" borderId="19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19" fillId="6" borderId="17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25" fillId="8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12" xfId="0" applyFont="1" applyBorder="1"/>
    <xf numFmtId="0" fontId="17" fillId="0" borderId="24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88289-7405-4530-B1D4-106E63C58ED1}">
  <dimension ref="A1:M997"/>
  <sheetViews>
    <sheetView showGridLines="0" showRowColHeaders="0" tabSelected="1" workbookViewId="0"/>
  </sheetViews>
  <sheetFormatPr baseColWidth="10" defaultColWidth="14.42578125" defaultRowHeight="15" x14ac:dyDescent="0.25"/>
  <cols>
    <col min="1" max="1" width="4.42578125" customWidth="1"/>
    <col min="2" max="2" width="15.7109375" customWidth="1"/>
    <col min="3" max="3" width="33.85546875" customWidth="1"/>
    <col min="4" max="4" width="14.7109375" customWidth="1"/>
    <col min="5" max="5" width="20.7109375" customWidth="1"/>
    <col min="6" max="6" width="15.7109375" customWidth="1"/>
    <col min="7" max="7" width="17.140625" hidden="1" customWidth="1"/>
    <col min="8" max="8" width="15.7109375" customWidth="1"/>
    <col min="9" max="9" width="14.5703125" hidden="1" customWidth="1"/>
    <col min="10" max="10" width="10.7109375" hidden="1" customWidth="1"/>
    <col min="11" max="11" width="12.28515625" hidden="1" customWidth="1"/>
    <col min="12" max="12" width="26.85546875" hidden="1" customWidth="1"/>
    <col min="13" max="13" width="10.7109375" hidden="1" customWidth="1"/>
    <col min="14" max="17" width="10.7109375" customWidth="1"/>
  </cols>
  <sheetData>
    <row r="1" spans="1:13" ht="15" customHeight="1" x14ac:dyDescent="0.25"/>
    <row r="2" spans="1:13" ht="20.25" x14ac:dyDescent="0.25">
      <c r="A2" s="29"/>
      <c r="B2" s="31" t="s">
        <v>52</v>
      </c>
      <c r="C2" s="32"/>
      <c r="D2" s="33"/>
      <c r="E2" s="34"/>
      <c r="F2" s="32"/>
      <c r="G2" s="35"/>
      <c r="H2" s="35"/>
      <c r="I2" s="36"/>
      <c r="J2" s="36"/>
      <c r="K2" s="36"/>
      <c r="L2" s="36"/>
      <c r="M2" s="36"/>
    </row>
    <row r="3" spans="1:13" ht="15" customHeight="1" x14ac:dyDescent="0.25">
      <c r="B3" s="6"/>
      <c r="C3" s="6"/>
      <c r="D3" s="6"/>
      <c r="E3" s="6"/>
      <c r="F3" s="6"/>
      <c r="G3" s="6"/>
      <c r="H3" s="1"/>
    </row>
    <row r="4" spans="1:13" ht="51" x14ac:dyDescent="0.25">
      <c r="B4" s="43" t="s">
        <v>0</v>
      </c>
      <c r="C4" s="30" t="s">
        <v>48</v>
      </c>
      <c r="D4" s="30" t="s">
        <v>51</v>
      </c>
      <c r="E4" s="30" t="s">
        <v>50</v>
      </c>
      <c r="F4" s="30" t="s">
        <v>69</v>
      </c>
      <c r="G4" s="30" t="s">
        <v>1</v>
      </c>
      <c r="H4" s="30" t="s">
        <v>49</v>
      </c>
      <c r="I4" s="20" t="s">
        <v>2</v>
      </c>
      <c r="J4" s="2" t="s">
        <v>3</v>
      </c>
      <c r="K4" s="3" t="s">
        <v>4</v>
      </c>
    </row>
    <row r="5" spans="1:13" ht="27.95" customHeight="1" x14ac:dyDescent="0.25">
      <c r="B5" s="41" t="s">
        <v>5</v>
      </c>
      <c r="C5" s="37" t="s">
        <v>53</v>
      </c>
      <c r="D5" s="37" t="s">
        <v>6</v>
      </c>
      <c r="E5" s="37" t="s">
        <v>7</v>
      </c>
      <c r="F5" s="37">
        <v>18</v>
      </c>
      <c r="G5" s="37">
        <v>18</v>
      </c>
      <c r="H5" s="37">
        <v>18</v>
      </c>
      <c r="I5" s="21">
        <v>18</v>
      </c>
      <c r="J5" s="4">
        <v>18</v>
      </c>
      <c r="K5" s="5">
        <v>0</v>
      </c>
      <c r="L5" t="s">
        <v>8</v>
      </c>
    </row>
    <row r="6" spans="1:13" ht="27.95" customHeight="1" x14ac:dyDescent="0.25">
      <c r="B6" s="48" t="s">
        <v>9</v>
      </c>
      <c r="C6" s="49" t="s">
        <v>10</v>
      </c>
      <c r="D6" s="38" t="s">
        <v>6</v>
      </c>
      <c r="E6" s="38" t="s">
        <v>11</v>
      </c>
      <c r="F6" s="38">
        <v>49</v>
      </c>
      <c r="G6" s="39">
        <v>28</v>
      </c>
      <c r="H6" s="38">
        <v>28</v>
      </c>
      <c r="I6" s="21"/>
      <c r="J6" s="4"/>
      <c r="K6" s="5">
        <f>(F6-H6)</f>
        <v>21</v>
      </c>
      <c r="L6" s="6" t="s">
        <v>12</v>
      </c>
    </row>
    <row r="7" spans="1:13" ht="27.95" customHeight="1" x14ac:dyDescent="0.25">
      <c r="B7" s="48"/>
      <c r="C7" s="50"/>
      <c r="D7" s="38" t="s">
        <v>47</v>
      </c>
      <c r="E7" s="38" t="s">
        <v>13</v>
      </c>
      <c r="F7" s="38">
        <v>60</v>
      </c>
      <c r="G7" s="39"/>
      <c r="H7" s="38"/>
      <c r="I7" s="21"/>
      <c r="J7" s="4"/>
      <c r="K7" s="5">
        <f t="shared" ref="K7:K35" si="0">(F7-H7)</f>
        <v>60</v>
      </c>
    </row>
    <row r="8" spans="1:13" ht="27.95" customHeight="1" x14ac:dyDescent="0.25">
      <c r="B8" s="48"/>
      <c r="C8" s="50"/>
      <c r="D8" s="38" t="s">
        <v>47</v>
      </c>
      <c r="E8" s="38" t="s">
        <v>14</v>
      </c>
      <c r="F8" s="38">
        <v>40</v>
      </c>
      <c r="G8" s="39"/>
      <c r="H8" s="38"/>
      <c r="I8" s="21"/>
      <c r="J8" s="4"/>
      <c r="K8" s="5">
        <f t="shared" si="0"/>
        <v>40</v>
      </c>
    </row>
    <row r="9" spans="1:13" ht="27.95" customHeight="1" x14ac:dyDescent="0.25">
      <c r="B9" s="48"/>
      <c r="C9" s="40" t="s">
        <v>15</v>
      </c>
      <c r="D9" s="37" t="s">
        <v>6</v>
      </c>
      <c r="E9" s="37" t="s">
        <v>16</v>
      </c>
      <c r="F9" s="37">
        <v>200</v>
      </c>
      <c r="G9" s="37">
        <v>174</v>
      </c>
      <c r="H9" s="37">
        <v>174</v>
      </c>
      <c r="I9" s="21">
        <v>174</v>
      </c>
      <c r="J9" s="4"/>
      <c r="K9" s="5">
        <f t="shared" si="0"/>
        <v>26</v>
      </c>
    </row>
    <row r="10" spans="1:13" ht="27.95" customHeight="1" x14ac:dyDescent="0.25">
      <c r="B10" s="42" t="s">
        <v>17</v>
      </c>
      <c r="C10" s="44" t="s">
        <v>18</v>
      </c>
      <c r="D10" s="44" t="s">
        <v>6</v>
      </c>
      <c r="E10" s="44" t="s">
        <v>19</v>
      </c>
      <c r="F10" s="44">
        <v>24</v>
      </c>
      <c r="G10" s="44">
        <v>24</v>
      </c>
      <c r="H10" s="44">
        <v>24</v>
      </c>
      <c r="I10" s="21">
        <v>24</v>
      </c>
      <c r="J10" s="4"/>
      <c r="K10" s="5">
        <f t="shared" si="0"/>
        <v>0</v>
      </c>
    </row>
    <row r="11" spans="1:13" ht="27.95" customHeight="1" x14ac:dyDescent="0.25">
      <c r="B11" s="51" t="s">
        <v>20</v>
      </c>
      <c r="C11" s="54" t="s">
        <v>21</v>
      </c>
      <c r="D11" s="37" t="s">
        <v>6</v>
      </c>
      <c r="E11" s="37" t="s">
        <v>22</v>
      </c>
      <c r="F11" s="37">
        <v>50</v>
      </c>
      <c r="G11" s="37">
        <f>(12+12+12+12+10+14+12+12+12+12+12+24)</f>
        <v>156</v>
      </c>
      <c r="H11" s="37">
        <v>156</v>
      </c>
      <c r="I11" s="57">
        <f>(12+12+12+12+10+14+12+12+12+12+12+24)</f>
        <v>156</v>
      </c>
      <c r="J11" s="4"/>
      <c r="K11" s="5">
        <v>0</v>
      </c>
      <c r="M11" s="27"/>
    </row>
    <row r="12" spans="1:13" ht="27.95" customHeight="1" x14ac:dyDescent="0.25">
      <c r="B12" s="52"/>
      <c r="C12" s="55"/>
      <c r="D12" s="37" t="s">
        <v>6</v>
      </c>
      <c r="E12" s="37" t="s">
        <v>23</v>
      </c>
      <c r="F12" s="37">
        <v>46</v>
      </c>
      <c r="G12" s="37"/>
      <c r="H12" s="37"/>
      <c r="I12" s="58"/>
      <c r="J12" s="4"/>
      <c r="K12" s="5">
        <v>0</v>
      </c>
    </row>
    <row r="13" spans="1:13" ht="27.95" customHeight="1" x14ac:dyDescent="0.25">
      <c r="B13" s="52"/>
      <c r="C13" s="55"/>
      <c r="D13" s="37" t="s">
        <v>6</v>
      </c>
      <c r="E13" s="37" t="s">
        <v>24</v>
      </c>
      <c r="F13" s="37">
        <v>50</v>
      </c>
      <c r="G13" s="37"/>
      <c r="H13" s="37"/>
      <c r="I13" s="58"/>
      <c r="J13" s="4"/>
      <c r="K13" s="5">
        <v>0</v>
      </c>
      <c r="L13" t="s">
        <v>25</v>
      </c>
    </row>
    <row r="14" spans="1:13" ht="27.95" customHeight="1" x14ac:dyDescent="0.25">
      <c r="B14" s="52"/>
      <c r="C14" s="55"/>
      <c r="D14" s="37" t="s">
        <v>6</v>
      </c>
      <c r="E14" s="37" t="s">
        <v>26</v>
      </c>
      <c r="F14" s="37">
        <v>24</v>
      </c>
      <c r="G14" s="37"/>
      <c r="H14" s="37"/>
      <c r="I14" s="58"/>
      <c r="J14" s="4"/>
      <c r="K14" s="5">
        <v>0</v>
      </c>
    </row>
    <row r="15" spans="1:13" ht="27.95" customHeight="1" x14ac:dyDescent="0.25">
      <c r="B15" s="53"/>
      <c r="C15" s="56"/>
      <c r="D15" s="37" t="s">
        <v>6</v>
      </c>
      <c r="E15" s="37" t="s">
        <v>27</v>
      </c>
      <c r="F15" s="37">
        <v>10</v>
      </c>
      <c r="G15" s="37"/>
      <c r="H15" s="37"/>
      <c r="I15" s="59"/>
      <c r="J15" s="4"/>
      <c r="K15" s="5">
        <v>0</v>
      </c>
    </row>
    <row r="16" spans="1:13" ht="27.95" customHeight="1" x14ac:dyDescent="0.25">
      <c r="B16" s="51" t="s">
        <v>28</v>
      </c>
      <c r="C16" s="45" t="s">
        <v>29</v>
      </c>
      <c r="D16" s="44" t="s">
        <v>6</v>
      </c>
      <c r="E16" s="44" t="s">
        <v>30</v>
      </c>
      <c r="F16" s="44">
        <v>25</v>
      </c>
      <c r="G16" s="44">
        <v>33</v>
      </c>
      <c r="H16" s="44">
        <v>25</v>
      </c>
      <c r="I16" s="21">
        <v>25</v>
      </c>
      <c r="J16" s="4"/>
      <c r="K16" s="5">
        <f t="shared" si="0"/>
        <v>0</v>
      </c>
      <c r="L16" s="6" t="s">
        <v>31</v>
      </c>
    </row>
    <row r="17" spans="2:13" ht="27.95" customHeight="1" x14ac:dyDescent="0.25">
      <c r="B17" s="52"/>
      <c r="C17" s="44" t="s">
        <v>32</v>
      </c>
      <c r="D17" s="44" t="s">
        <v>6</v>
      </c>
      <c r="E17" s="44" t="s">
        <v>65</v>
      </c>
      <c r="F17" s="44">
        <v>54</v>
      </c>
      <c r="G17" s="44">
        <v>54</v>
      </c>
      <c r="H17" s="44">
        <v>54</v>
      </c>
      <c r="I17" s="21">
        <v>26</v>
      </c>
      <c r="J17" s="7">
        <v>54</v>
      </c>
      <c r="K17" s="5">
        <f t="shared" si="0"/>
        <v>0</v>
      </c>
      <c r="L17" s="8"/>
      <c r="M17" s="8"/>
    </row>
    <row r="18" spans="2:13" ht="27.95" customHeight="1" x14ac:dyDescent="0.25">
      <c r="B18" s="52"/>
      <c r="C18" s="44" t="s">
        <v>33</v>
      </c>
      <c r="D18" s="44" t="s">
        <v>6</v>
      </c>
      <c r="E18" s="44"/>
      <c r="F18" s="44">
        <v>125</v>
      </c>
      <c r="G18" s="44">
        <v>125</v>
      </c>
      <c r="H18" s="44">
        <v>125</v>
      </c>
      <c r="I18" s="21">
        <v>125</v>
      </c>
      <c r="J18" s="4"/>
      <c r="K18" s="5">
        <f t="shared" si="0"/>
        <v>0</v>
      </c>
    </row>
    <row r="19" spans="2:13" ht="27.95" customHeight="1" x14ac:dyDescent="0.25">
      <c r="B19" s="52"/>
      <c r="C19" s="44" t="s">
        <v>54</v>
      </c>
      <c r="D19" s="44" t="s">
        <v>6</v>
      </c>
      <c r="E19" s="44"/>
      <c r="F19" s="44">
        <v>64</v>
      </c>
      <c r="G19" s="44">
        <v>64</v>
      </c>
      <c r="H19" s="44">
        <v>64</v>
      </c>
      <c r="I19" s="21">
        <v>64</v>
      </c>
      <c r="J19" s="7">
        <v>64</v>
      </c>
      <c r="K19" s="5">
        <f t="shared" si="0"/>
        <v>0</v>
      </c>
    </row>
    <row r="20" spans="2:13" ht="27.95" customHeight="1" x14ac:dyDescent="0.25">
      <c r="B20" s="52"/>
      <c r="C20" s="44" t="s">
        <v>34</v>
      </c>
      <c r="D20" s="44" t="s">
        <v>6</v>
      </c>
      <c r="E20" s="44" t="s">
        <v>62</v>
      </c>
      <c r="F20" s="44">
        <v>70</v>
      </c>
      <c r="G20" s="44">
        <v>34</v>
      </c>
      <c r="H20" s="44">
        <v>34</v>
      </c>
      <c r="I20" s="21">
        <v>34</v>
      </c>
      <c r="J20" s="7">
        <v>41</v>
      </c>
      <c r="K20" s="5">
        <f t="shared" si="0"/>
        <v>36</v>
      </c>
      <c r="L20" s="9" t="s">
        <v>35</v>
      </c>
    </row>
    <row r="21" spans="2:13" ht="27.95" customHeight="1" x14ac:dyDescent="0.25">
      <c r="B21" s="52"/>
      <c r="C21" s="44" t="s">
        <v>55</v>
      </c>
      <c r="D21" s="44" t="s">
        <v>6</v>
      </c>
      <c r="E21" s="44"/>
      <c r="F21" s="44">
        <v>60</v>
      </c>
      <c r="G21" s="44">
        <v>60</v>
      </c>
      <c r="H21" s="44">
        <v>60</v>
      </c>
      <c r="I21" s="21">
        <v>60</v>
      </c>
      <c r="J21" s="7">
        <v>60</v>
      </c>
      <c r="K21" s="5">
        <f t="shared" si="0"/>
        <v>0</v>
      </c>
      <c r="L21" s="10"/>
    </row>
    <row r="22" spans="2:13" ht="27.95" customHeight="1" x14ac:dyDescent="0.25">
      <c r="B22" s="52"/>
      <c r="C22" s="44" t="s">
        <v>36</v>
      </c>
      <c r="D22" s="44" t="s">
        <v>6</v>
      </c>
      <c r="E22" s="44"/>
      <c r="F22" s="44">
        <v>15</v>
      </c>
      <c r="G22" s="44">
        <v>28</v>
      </c>
      <c r="H22" s="44">
        <v>28</v>
      </c>
      <c r="I22" s="22">
        <v>15</v>
      </c>
      <c r="J22" s="7">
        <v>15</v>
      </c>
      <c r="K22" s="5">
        <f t="shared" si="0"/>
        <v>-13</v>
      </c>
      <c r="L22" s="9" t="s">
        <v>37</v>
      </c>
      <c r="M22" s="11"/>
    </row>
    <row r="23" spans="2:13" ht="27.95" customHeight="1" x14ac:dyDescent="0.25">
      <c r="B23" s="52"/>
      <c r="C23" s="44" t="s">
        <v>34</v>
      </c>
      <c r="D23" s="44" t="s">
        <v>6</v>
      </c>
      <c r="E23" s="44" t="s">
        <v>63</v>
      </c>
      <c r="F23" s="44">
        <v>137</v>
      </c>
      <c r="G23" s="44">
        <v>137</v>
      </c>
      <c r="H23" s="44">
        <v>136</v>
      </c>
      <c r="I23" s="21">
        <v>137</v>
      </c>
      <c r="J23" s="4"/>
      <c r="K23" s="5">
        <v>1</v>
      </c>
      <c r="L23" s="9" t="s">
        <v>38</v>
      </c>
      <c r="M23" s="10"/>
    </row>
    <row r="24" spans="2:13" ht="31.5" customHeight="1" x14ac:dyDescent="0.25">
      <c r="B24" s="52"/>
      <c r="C24" s="44" t="s">
        <v>59</v>
      </c>
      <c r="D24" s="44" t="s">
        <v>6</v>
      </c>
      <c r="E24" s="44" t="s">
        <v>64</v>
      </c>
      <c r="F24" s="46" t="s">
        <v>66</v>
      </c>
      <c r="G24" s="44">
        <v>128</v>
      </c>
      <c r="H24" s="44">
        <v>128</v>
      </c>
      <c r="I24" s="21">
        <v>128</v>
      </c>
      <c r="J24" s="4">
        <v>128</v>
      </c>
      <c r="K24" s="5">
        <v>0</v>
      </c>
    </row>
    <row r="25" spans="2:13" ht="27.95" customHeight="1" x14ac:dyDescent="0.25">
      <c r="B25" s="52"/>
      <c r="C25" s="44" t="s">
        <v>56</v>
      </c>
      <c r="D25" s="44" t="s">
        <v>6</v>
      </c>
      <c r="E25" s="44"/>
      <c r="F25" s="44"/>
      <c r="G25" s="44">
        <v>64</v>
      </c>
      <c r="H25" s="44">
        <v>64</v>
      </c>
      <c r="I25" s="21">
        <v>64</v>
      </c>
      <c r="J25" s="4">
        <v>64</v>
      </c>
      <c r="K25" s="5">
        <v>0</v>
      </c>
    </row>
    <row r="26" spans="2:13" ht="27.95" customHeight="1" x14ac:dyDescent="0.25">
      <c r="B26" s="52"/>
      <c r="C26" s="44" t="s">
        <v>57</v>
      </c>
      <c r="D26" s="44" t="s">
        <v>6</v>
      </c>
      <c r="E26" s="44"/>
      <c r="F26" s="44"/>
      <c r="G26" s="44">
        <v>64</v>
      </c>
      <c r="H26" s="44">
        <v>64</v>
      </c>
      <c r="I26" s="21">
        <v>64</v>
      </c>
      <c r="J26" s="4">
        <v>64</v>
      </c>
      <c r="K26" s="5">
        <v>0</v>
      </c>
    </row>
    <row r="27" spans="2:13" ht="27.95" customHeight="1" x14ac:dyDescent="0.25">
      <c r="B27" s="52"/>
      <c r="C27" s="44" t="s">
        <v>58</v>
      </c>
      <c r="D27" s="44" t="s">
        <v>6</v>
      </c>
      <c r="E27" s="44"/>
      <c r="F27" s="44"/>
      <c r="G27" s="44">
        <v>64</v>
      </c>
      <c r="H27" s="44">
        <v>64</v>
      </c>
      <c r="I27" s="21">
        <v>64</v>
      </c>
      <c r="J27" s="4">
        <v>64</v>
      </c>
      <c r="K27" s="5">
        <v>0</v>
      </c>
    </row>
    <row r="28" spans="2:13" ht="27.95" customHeight="1" x14ac:dyDescent="0.25">
      <c r="B28" s="52"/>
      <c r="C28" s="44" t="s">
        <v>39</v>
      </c>
      <c r="D28" s="44" t="s">
        <v>6</v>
      </c>
      <c r="E28" s="44"/>
      <c r="F28" s="44" t="s">
        <v>40</v>
      </c>
      <c r="G28" s="44">
        <v>128</v>
      </c>
      <c r="H28" s="44">
        <v>128</v>
      </c>
      <c r="I28" s="21">
        <v>128</v>
      </c>
      <c r="J28" s="4"/>
      <c r="K28" s="5">
        <f>(G28-H28)</f>
        <v>0</v>
      </c>
    </row>
    <row r="29" spans="2:13" ht="27.95" customHeight="1" x14ac:dyDescent="0.25">
      <c r="B29" s="52"/>
      <c r="C29" s="44" t="s">
        <v>41</v>
      </c>
      <c r="D29" s="44" t="s">
        <v>6</v>
      </c>
      <c r="E29" s="44"/>
      <c r="F29" s="44" t="s">
        <v>40</v>
      </c>
      <c r="G29" s="44">
        <v>231</v>
      </c>
      <c r="H29" s="44">
        <v>231</v>
      </c>
      <c r="I29" s="21">
        <v>260</v>
      </c>
      <c r="J29" s="12">
        <v>231</v>
      </c>
      <c r="K29" s="5">
        <f t="shared" ref="K29:K34" si="1">(G29-H29)</f>
        <v>0</v>
      </c>
      <c r="L29" s="13"/>
    </row>
    <row r="30" spans="2:13" ht="27.95" customHeight="1" x14ac:dyDescent="0.25">
      <c r="B30" s="52"/>
      <c r="C30" s="44" t="s">
        <v>42</v>
      </c>
      <c r="D30" s="44" t="s">
        <v>47</v>
      </c>
      <c r="E30" s="44"/>
      <c r="F30" s="44" t="s">
        <v>40</v>
      </c>
      <c r="G30" s="44">
        <v>129</v>
      </c>
      <c r="H30" s="44">
        <v>0</v>
      </c>
      <c r="I30" s="23">
        <v>190</v>
      </c>
      <c r="J30" s="14"/>
      <c r="K30" s="5">
        <f t="shared" si="1"/>
        <v>129</v>
      </c>
      <c r="L30" s="15"/>
    </row>
    <row r="31" spans="2:13" ht="27.95" customHeight="1" x14ac:dyDescent="0.25">
      <c r="B31" s="52"/>
      <c r="C31" s="44" t="s">
        <v>43</v>
      </c>
      <c r="D31" s="44" t="s">
        <v>6</v>
      </c>
      <c r="E31" s="44"/>
      <c r="F31" s="44" t="s">
        <v>40</v>
      </c>
      <c r="G31" s="44">
        <v>188</v>
      </c>
      <c r="H31" s="44">
        <v>188</v>
      </c>
      <c r="I31" s="21">
        <v>190</v>
      </c>
      <c r="J31" s="12">
        <v>188</v>
      </c>
      <c r="K31" s="5">
        <f t="shared" si="1"/>
        <v>0</v>
      </c>
      <c r="L31" s="13"/>
    </row>
    <row r="32" spans="2:13" ht="27.95" customHeight="1" x14ac:dyDescent="0.25">
      <c r="B32" s="52"/>
      <c r="C32" s="44" t="s">
        <v>44</v>
      </c>
      <c r="D32" s="44" t="s">
        <v>47</v>
      </c>
      <c r="E32" s="44"/>
      <c r="F32" s="44" t="s">
        <v>40</v>
      </c>
      <c r="G32" s="44">
        <v>155</v>
      </c>
      <c r="H32" s="44">
        <v>0</v>
      </c>
      <c r="I32" s="23">
        <v>29</v>
      </c>
      <c r="J32" s="14"/>
      <c r="K32" s="5">
        <f t="shared" si="1"/>
        <v>155</v>
      </c>
      <c r="L32" s="15"/>
    </row>
    <row r="33" spans="2:12" ht="27.95" customHeight="1" x14ac:dyDescent="0.25">
      <c r="B33" s="52"/>
      <c r="C33" s="44" t="s">
        <v>45</v>
      </c>
      <c r="D33" s="44" t="s">
        <v>47</v>
      </c>
      <c r="E33" s="44"/>
      <c r="F33" s="44" t="s">
        <v>40</v>
      </c>
      <c r="G33" s="44">
        <v>375</v>
      </c>
      <c r="H33" s="44">
        <v>0</v>
      </c>
      <c r="I33" s="24"/>
      <c r="J33" s="14"/>
      <c r="K33" s="5">
        <f t="shared" si="1"/>
        <v>375</v>
      </c>
      <c r="L33" s="15"/>
    </row>
    <row r="34" spans="2:12" ht="27.95" customHeight="1" x14ac:dyDescent="0.25">
      <c r="B34" s="52"/>
      <c r="C34" s="44" t="s">
        <v>60</v>
      </c>
      <c r="D34" s="44" t="s">
        <v>6</v>
      </c>
      <c r="E34" s="44"/>
      <c r="F34" s="44" t="s">
        <v>40</v>
      </c>
      <c r="G34" s="44">
        <v>48</v>
      </c>
      <c r="H34" s="44">
        <v>48</v>
      </c>
      <c r="I34" s="25">
        <v>48</v>
      </c>
      <c r="J34" s="4"/>
      <c r="K34" s="5">
        <f t="shared" si="1"/>
        <v>0</v>
      </c>
      <c r="L34" s="16"/>
    </row>
    <row r="35" spans="2:12" ht="27.95" customHeight="1" thickBot="1" x14ac:dyDescent="0.3">
      <c r="B35" s="53"/>
      <c r="C35" s="44" t="s">
        <v>61</v>
      </c>
      <c r="D35" s="44" t="s">
        <v>6</v>
      </c>
      <c r="E35" s="44"/>
      <c r="F35" s="44">
        <v>180</v>
      </c>
      <c r="G35" s="44">
        <v>180</v>
      </c>
      <c r="H35" s="44">
        <v>180</v>
      </c>
      <c r="I35" s="26">
        <v>220</v>
      </c>
      <c r="J35" s="17"/>
      <c r="K35" s="5">
        <f t="shared" si="0"/>
        <v>0</v>
      </c>
    </row>
    <row r="36" spans="2:12" ht="15.75" customHeight="1" thickBot="1" x14ac:dyDescent="0.3">
      <c r="B36" s="41" t="s">
        <v>67</v>
      </c>
      <c r="C36" s="41"/>
      <c r="D36" s="41"/>
      <c r="E36" s="41"/>
      <c r="F36" s="41"/>
      <c r="G36" s="41"/>
      <c r="H36" s="41">
        <v>2021</v>
      </c>
      <c r="I36" s="18"/>
      <c r="J36" s="18"/>
      <c r="K36" s="19">
        <f>(G36-H36)</f>
        <v>-2021</v>
      </c>
    </row>
    <row r="37" spans="2:12" ht="15.75" hidden="1" customHeight="1" x14ac:dyDescent="0.25">
      <c r="B37" s="6"/>
      <c r="C37" s="6"/>
      <c r="D37" s="6"/>
      <c r="E37" s="6"/>
      <c r="F37" s="6"/>
      <c r="G37" s="6"/>
      <c r="H37" s="6"/>
    </row>
    <row r="38" spans="2:12" ht="15.75" hidden="1" customHeight="1" x14ac:dyDescent="0.25">
      <c r="B38" s="6"/>
      <c r="C38" s="6"/>
      <c r="D38" s="6"/>
      <c r="E38" s="6"/>
      <c r="F38" s="6"/>
      <c r="G38" s="6"/>
      <c r="H38" s="6"/>
    </row>
    <row r="39" spans="2:12" ht="15.75" hidden="1" customHeight="1" thickBot="1" x14ac:dyDescent="0.3">
      <c r="B39" s="6"/>
      <c r="C39" s="6"/>
      <c r="D39" s="6"/>
      <c r="E39" s="6"/>
      <c r="F39" s="6"/>
      <c r="G39" s="6"/>
      <c r="H39" s="6"/>
    </row>
    <row r="40" spans="2:12" ht="57.75" hidden="1" customHeight="1" thickBot="1" x14ac:dyDescent="0.3">
      <c r="B40" s="6"/>
      <c r="C40" s="6"/>
      <c r="D40" s="6"/>
      <c r="E40" s="63" t="s">
        <v>46</v>
      </c>
      <c r="F40" s="64"/>
      <c r="G40" s="28" t="e">
        <f>(H36/G36)</f>
        <v>#DIV/0!</v>
      </c>
      <c r="H40" s="6"/>
    </row>
    <row r="41" spans="2:12" ht="15.75" hidden="1" customHeight="1" x14ac:dyDescent="0.25">
      <c r="B41" s="6"/>
      <c r="C41" s="6"/>
      <c r="D41" s="6"/>
      <c r="E41" s="6"/>
      <c r="F41" s="6"/>
      <c r="G41" s="6"/>
      <c r="H41" s="6"/>
    </row>
    <row r="42" spans="2:12" ht="6.75" customHeight="1" x14ac:dyDescent="0.25">
      <c r="B42" s="6"/>
      <c r="C42" s="6"/>
      <c r="D42" s="6"/>
      <c r="E42" s="6"/>
      <c r="F42" s="6"/>
      <c r="G42" s="6"/>
      <c r="H42" s="6"/>
    </row>
    <row r="43" spans="2:12" ht="60" customHeight="1" x14ac:dyDescent="0.25">
      <c r="B43" s="60" t="s">
        <v>70</v>
      </c>
      <c r="C43" s="60"/>
      <c r="D43" s="60"/>
      <c r="E43" s="60"/>
      <c r="F43" s="60"/>
      <c r="G43" s="60"/>
      <c r="H43" s="60"/>
    </row>
    <row r="44" spans="2:12" ht="15.75" customHeight="1" x14ac:dyDescent="0.25">
      <c r="B44" s="61" t="s">
        <v>68</v>
      </c>
      <c r="C44" s="61"/>
      <c r="D44" s="61"/>
      <c r="E44" s="61"/>
      <c r="F44" s="61"/>
      <c r="G44" s="61"/>
      <c r="H44" s="61"/>
    </row>
    <row r="45" spans="2:12" ht="15.75" customHeight="1" x14ac:dyDescent="0.25">
      <c r="B45" s="62" t="s">
        <v>71</v>
      </c>
      <c r="C45" s="62"/>
      <c r="D45" s="62"/>
      <c r="E45" s="47"/>
      <c r="F45" s="47"/>
      <c r="G45" s="47"/>
      <c r="H45" s="47"/>
    </row>
    <row r="46" spans="2:12" ht="15.75" customHeight="1" x14ac:dyDescent="0.25"/>
    <row r="47" spans="2:12" ht="15.75" customHeight="1" x14ac:dyDescent="0.25"/>
    <row r="48" spans="2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10">
    <mergeCell ref="B16:B35"/>
    <mergeCell ref="B43:H43"/>
    <mergeCell ref="B44:H44"/>
    <mergeCell ref="B45:D45"/>
    <mergeCell ref="E40:F40"/>
    <mergeCell ref="B6:B9"/>
    <mergeCell ref="C6:C8"/>
    <mergeCell ref="B11:B15"/>
    <mergeCell ref="C11:C15"/>
    <mergeCell ref="I11:I15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Blua</dc:creator>
  <cp:lastModifiedBy>Maria Jimena Jobe</cp:lastModifiedBy>
  <cp:lastPrinted>2024-01-17T15:16:35Z</cp:lastPrinted>
  <dcterms:created xsi:type="dcterms:W3CDTF">2021-11-30T17:19:13Z</dcterms:created>
  <dcterms:modified xsi:type="dcterms:W3CDTF">2024-09-16T19:13:19Z</dcterms:modified>
</cp:coreProperties>
</file>