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mc:AlternateContent xmlns:mc="http://schemas.openxmlformats.org/markup-compatibility/2006">
    <mc:Choice Requires="x15">
      <x15ac:absPath xmlns:x15ac="http://schemas.microsoft.com/office/spreadsheetml/2010/11/ac" url="U:\DPCYM\Coor Gestion y Planificacion\1. SISTEMA DE INDICADORES\SI v\Indicador 26 - Notificación de Eventos de Salud-Enfermedad Vinculados al Ambiente\"/>
    </mc:Choice>
  </mc:AlternateContent>
  <xr:revisionPtr revIDLastSave="0" documentId="13_ncr:1_{8571A265-0402-425C-80A3-1B03D63044B5}" xr6:coauthVersionLast="36" xr6:coauthVersionMax="36" xr10:uidLastSave="{00000000-0000-0000-0000-000000000000}"/>
  <bookViews>
    <workbookView xWindow="0" yWindow="0" windowWidth="21600" windowHeight="9525" tabRatio="673" xr2:uid="{00000000-000D-0000-FFFF-FFFF00000000}"/>
  </bookViews>
  <sheets>
    <sheet name="Datos 1" sheetId="7" r:id="rId1"/>
    <sheet name="Datos 2" sheetId="5" r:id="rId2"/>
    <sheet name="Datos 3" sheetId="1" r:id="rId3"/>
    <sheet name="Nota" sheetId="6" r:id="rId4"/>
  </sheets>
  <definedNames>
    <definedName name="_xlcn.WorksheetConnection_DatosI6J161">'Datos 3'!$I$6:$I$16</definedName>
  </definedNames>
  <calcPr calcId="179021"/>
</workbook>
</file>

<file path=xl/calcChain.xml><?xml version="1.0" encoding="utf-8"?>
<calcChain xmlns="http://schemas.openxmlformats.org/spreadsheetml/2006/main">
  <c r="G39" i="5" l="1"/>
  <c r="G34" i="5"/>
  <c r="G27" i="5"/>
  <c r="G28" i="5"/>
  <c r="G29" i="5"/>
  <c r="G30" i="5"/>
  <c r="G31" i="5"/>
  <c r="G32" i="5"/>
  <c r="G35" i="5"/>
  <c r="G36" i="5"/>
  <c r="G37" i="5"/>
  <c r="G38" i="5"/>
  <c r="G26" i="5"/>
  <c r="L155" i="1" l="1"/>
  <c r="N155" i="1" s="1"/>
  <c r="L156" i="1"/>
  <c r="N156" i="1" s="1"/>
  <c r="L157" i="1"/>
  <c r="N157" i="1" s="1"/>
  <c r="L158" i="1"/>
  <c r="N158" i="1" s="1"/>
  <c r="L159" i="1"/>
  <c r="N159" i="1" s="1"/>
  <c r="L161" i="1"/>
  <c r="N161" i="1" s="1"/>
  <c r="L144" i="1"/>
  <c r="N144" i="1" s="1"/>
  <c r="L146" i="1"/>
  <c r="N146" i="1" s="1"/>
  <c r="L147" i="1"/>
  <c r="N147" i="1" s="1"/>
  <c r="L149" i="1"/>
  <c r="N149" i="1" s="1"/>
  <c r="L150" i="1"/>
  <c r="N150" i="1" s="1"/>
  <c r="L151" i="1"/>
  <c r="N151" i="1" s="1"/>
  <c r="L153" i="1"/>
  <c r="L154" i="1"/>
  <c r="N154" i="1" s="1"/>
  <c r="L143" i="1"/>
  <c r="N143" i="1" s="1"/>
</calcChain>
</file>

<file path=xl/sharedStrings.xml><?xml version="1.0" encoding="utf-8"?>
<sst xmlns="http://schemas.openxmlformats.org/spreadsheetml/2006/main" count="730" uniqueCount="97">
  <si>
    <t>ALMIRANTE BROWN</t>
  </si>
  <si>
    <t>AVELLANEDA</t>
  </si>
  <si>
    <t>CAÑUELAS</t>
  </si>
  <si>
    <t>ESTEBAN ECHEVERRÍA</t>
  </si>
  <si>
    <t>EZEIZA</t>
  </si>
  <si>
    <t>GENERAL LAS HERAS</t>
  </si>
  <si>
    <t>LA MATANZA</t>
  </si>
  <si>
    <t>LANÚS</t>
  </si>
  <si>
    <t>LOMAS DE ZAMORA</t>
  </si>
  <si>
    <t>-</t>
  </si>
  <si>
    <t>MARCOS PAZ</t>
  </si>
  <si>
    <t>MERLO</t>
  </si>
  <si>
    <t>MORÓN</t>
  </si>
  <si>
    <t>PRESIDENTE PERÓN</t>
  </si>
  <si>
    <t>SAN VICENTE</t>
  </si>
  <si>
    <t>COMUNA 4</t>
  </si>
  <si>
    <t>COMUNA 7</t>
  </si>
  <si>
    <t>COMUNA 8</t>
  </si>
  <si>
    <t>COMUNA 9</t>
  </si>
  <si>
    <t>Tasa de notificación c/100.000 hab.</t>
  </si>
  <si>
    <t>Diarreas</t>
  </si>
  <si>
    <t>Respiratorias</t>
  </si>
  <si>
    <t>Gastroentéricas</t>
  </si>
  <si>
    <t>Lesiones por causas externas</t>
  </si>
  <si>
    <t>Accidentes del hogar</t>
  </si>
  <si>
    <t>Accidentes sin especificar</t>
  </si>
  <si>
    <t>Accidentes viales</t>
  </si>
  <si>
    <t>Bronquiolitis en menores de 2 años ambulatorios</t>
  </si>
  <si>
    <t>Bronquiolitis en menores de 2 años internados</t>
  </si>
  <si>
    <t>Neumonía en pacientes ambulatorios</t>
  </si>
  <si>
    <t>Neumonía en pacientes internados</t>
  </si>
  <si>
    <t>Jurisdicción/año</t>
  </si>
  <si>
    <t>Casos  sospechosos</t>
  </si>
  <si>
    <t>Casos  probables</t>
  </si>
  <si>
    <t>Casos  confirmados</t>
  </si>
  <si>
    <t>Casos  descartados</t>
  </si>
  <si>
    <t xml:space="preserve">Casos  notificados </t>
  </si>
  <si>
    <t>Jurisdicción</t>
  </si>
  <si>
    <t>% ˂ 6 años</t>
  </si>
  <si>
    <t>1° extracción 2021-2022</t>
  </si>
  <si>
    <t>% 1° extracción 2021-2022</t>
  </si>
  <si>
    <t>Total</t>
  </si>
  <si>
    <t>Intoxicaciones</t>
  </si>
  <si>
    <t>LAS HERAS</t>
  </si>
  <si>
    <t>CABA</t>
  </si>
  <si>
    <t>Eventos vigilados de manera nominal</t>
  </si>
  <si>
    <t>Intoxicación/exposición a plomo</t>
  </si>
  <si>
    <t>Casos</t>
  </si>
  <si>
    <t>Municipios / comunas</t>
  </si>
  <si>
    <t>Bronquiolitis &lt;2 años</t>
  </si>
  <si>
    <t>Neumonía</t>
  </si>
  <si>
    <t>Enfermedad tipo influenza</t>
  </si>
  <si>
    <t>Intoxicación/ exposición a plomo</t>
  </si>
  <si>
    <t>Niños ˂ 6 años</t>
  </si>
  <si>
    <t>Cantidad de casos</t>
  </si>
  <si>
    <t>Último valor detectado ˂5 µg/dl</t>
  </si>
  <si>
    <t>% último valor detectado ˂5 µg/dl</t>
  </si>
  <si>
    <t xml:space="preserve">Total </t>
  </si>
  <si>
    <t>Listado de eventos comprendidos en cada grupo de eventos en la modalidad de vigilancia clínica agrupada</t>
  </si>
  <si>
    <t>Bronquiolitis en menores de 2 años (sin especificar)</t>
  </si>
  <si>
    <t>Infeccion respiratoria aguda grave</t>
  </si>
  <si>
    <t>Neumonía (sin especificar)</t>
  </si>
  <si>
    <t>Fuente: ACUMAR - Dirección de Salud, con datos del SNVS 2.0.</t>
  </si>
  <si>
    <t>26. Notificación de Eventos de Salud-Enfermedad Vinculados al Ambiente</t>
  </si>
  <si>
    <t>Fuente: ACUMAR - Dirección de Salud, con datos de las Evaluaciones Integrales de Salud Ambiental en Áreas de Riesgo.</t>
  </si>
  <si>
    <r>
      <rPr>
        <b/>
        <sz val="10"/>
        <color rgb="FF000000"/>
        <rFont val="Arial"/>
        <family val="2"/>
      </rPr>
      <t>Tabla 9</t>
    </r>
    <r>
      <rPr>
        <sz val="10"/>
        <color rgb="FF000000"/>
        <rFont val="Arial"/>
        <family val="2"/>
      </rPr>
      <t xml:space="preserve">: Notificación clínica agrupada lesiones por causas externas vigilados a partir del SNVS 2.0. Casos y tasas de notificación c/100.000 habitantes (2019-2022) </t>
    </r>
  </si>
  <si>
    <r>
      <t xml:space="preserve">A paritr de la actualizacion de las </t>
    </r>
    <r>
      <rPr>
        <b/>
        <sz val="10"/>
        <color theme="1"/>
        <rFont val="Arial"/>
        <family val="2"/>
      </rPr>
      <t>MANUAL DE NORMAS Y PROCEDIMIENTOS DE VIGILANCIA Y CONTROL DE EVENTOS DE NOTIFICACIÓN OBLIGATORIA,</t>
    </r>
    <r>
      <rPr>
        <sz val="10"/>
        <color theme="1"/>
        <rFont val="Arial"/>
        <family val="2"/>
      </rPr>
      <t xml:space="preserve"> realizada en el 2022, las lesiones por causas externas han sido reformuladas en otras categorías de eventos. Esto se refleja directamente en la imposibilidad de analizar indicadores sosteniendo la comparabilidad</t>
    </r>
  </si>
  <si>
    <r>
      <rPr>
        <b/>
        <sz val="10"/>
        <color rgb="FF000000"/>
        <rFont val="Arial"/>
        <family val="2"/>
      </rPr>
      <t>Tabla 5</t>
    </r>
    <r>
      <rPr>
        <sz val="10"/>
        <color rgb="FF000000"/>
        <rFont val="Arial"/>
        <family val="2"/>
      </rPr>
      <t>: Notificación clínica agrupada de eventos gastrointestinales (diarreas) vigilados a partir del SNVS 2.0. Casos y tasas de notificación c/100.000 habitantes (2019-2025)</t>
    </r>
  </si>
  <si>
    <r>
      <rPr>
        <b/>
        <sz val="10"/>
        <color rgb="FF000000"/>
        <rFont val="Arial"/>
        <family val="2"/>
      </rPr>
      <t>Tabla 8</t>
    </r>
    <r>
      <rPr>
        <sz val="10"/>
        <color rgb="FF000000"/>
        <rFont val="Arial"/>
        <family val="2"/>
      </rPr>
      <t xml:space="preserve">: Notificación clínica agrupada de eventos respiratorios (enfermedad tipo influenza) vigilados a partir del SNVS 2.0. Casos y tasas de notificación c/100.000 habitantes (2019-2025) </t>
    </r>
  </si>
  <si>
    <r>
      <rPr>
        <b/>
        <sz val="10"/>
        <color rgb="FF000000"/>
        <rFont val="Arial"/>
        <family val="2"/>
      </rPr>
      <t>Tabla 7</t>
    </r>
    <r>
      <rPr>
        <sz val="10"/>
        <color rgb="FF000000"/>
        <rFont val="Arial"/>
        <family val="2"/>
      </rPr>
      <t>: Notificación clínica agrupada de eventos respiratorios (neumonía) vigilados a partir del SNVS 2.0. Casos y tasas de notificación c/100.000 habitantes (2019-2025)</t>
    </r>
  </si>
  <si>
    <r>
      <rPr>
        <b/>
        <sz val="10"/>
        <color rgb="FF000000"/>
        <rFont val="Arial"/>
        <family val="2"/>
      </rPr>
      <t>Tabla 6</t>
    </r>
    <r>
      <rPr>
        <sz val="10"/>
        <color rgb="FF000000"/>
        <rFont val="Arial"/>
        <family val="2"/>
      </rPr>
      <t>: Notificación clínica agrupada de eventos respiratorios (bronquiolitis) vigilados a partir del SNVS 2.0. Casos y tasas de notificación c/100.000 habitantes (2019-2025)</t>
    </r>
  </si>
  <si>
    <t>Lesiones por causas externas (1)</t>
  </si>
  <si>
    <t>Almirante Brown</t>
  </si>
  <si>
    <t>Avellaneda</t>
  </si>
  <si>
    <t>Esteban Echeverría</t>
  </si>
  <si>
    <t>Ezeiza</t>
  </si>
  <si>
    <t>La Matanza</t>
  </si>
  <si>
    <t>Lanús</t>
  </si>
  <si>
    <t>Presidente Perón</t>
  </si>
  <si>
    <t xml:space="preserve">Intoxicación/ exposición a plomo </t>
  </si>
  <si>
    <t xml:space="preserve">SAN VICENTE </t>
  </si>
  <si>
    <r>
      <rPr>
        <b/>
        <sz val="10"/>
        <color rgb="FF000000"/>
        <rFont val="Arial"/>
        <family val="2"/>
      </rPr>
      <t>Tabla 10</t>
    </r>
    <r>
      <rPr>
        <sz val="10"/>
        <color rgb="FF000000"/>
        <rFont val="Arial"/>
        <family val="2"/>
      </rPr>
      <t xml:space="preserve">: Notificación clínica de eventos de intoxicación por plomo vigilados a partir del SNVS 2.0. Casos y tasas de notificación c/100.000 habitantes (2019-2025) </t>
    </r>
  </si>
  <si>
    <r>
      <rPr>
        <b/>
        <sz val="10"/>
        <color rgb="FF000000"/>
        <rFont val="Arial"/>
        <family val="2"/>
      </rPr>
      <t>Tabla 1</t>
    </r>
    <r>
      <rPr>
        <sz val="10"/>
        <color rgb="FF000000"/>
        <rFont val="Arial"/>
        <family val="2"/>
      </rPr>
      <t>: Notificación clínica agrupada de eventos vigilados a partir del SNVS 2.0. Casos y tasas de notificación c/100.000 habitantes. Año 2025</t>
    </r>
  </si>
  <si>
    <r>
      <rPr>
        <b/>
        <sz val="10"/>
        <color rgb="FF000000"/>
        <rFont val="Arial"/>
        <family val="2"/>
      </rPr>
      <t>Tabla 2</t>
    </r>
    <r>
      <rPr>
        <sz val="10"/>
        <color rgb="FF000000"/>
        <rFont val="Arial"/>
        <family val="2"/>
      </rPr>
      <t>: Notificación clínica agrupada de eventos vigilados a partir del SNVS 2.0. Casos y tasas de notificación c/100.000 habitantes - Menores de 5 años. Año 2025</t>
    </r>
  </si>
  <si>
    <r>
      <rPr>
        <b/>
        <sz val="10"/>
        <color rgb="FF000000"/>
        <rFont val="Arial"/>
        <family val="2"/>
      </rPr>
      <t>Tabla 4</t>
    </r>
    <r>
      <rPr>
        <sz val="10"/>
        <color rgb="FF000000"/>
        <rFont val="Arial"/>
        <family val="2"/>
      </rPr>
      <t>: Notificación nominalizada de intoxicación/exposición a plomo vigilado a partir del SNVS 2.0. Casos según clasificación y tasa de notificación c/100.000 habitantes. Año 2025</t>
    </r>
  </si>
  <si>
    <t>Lomas de Zamora</t>
  </si>
  <si>
    <r>
      <rPr>
        <b/>
        <sz val="10"/>
        <color theme="1"/>
        <rFont val="Arial"/>
        <family val="2"/>
      </rPr>
      <t>Tabla 3</t>
    </r>
    <r>
      <rPr>
        <sz val="10"/>
        <color theme="1"/>
        <rFont val="Arial"/>
        <family val="2"/>
      </rPr>
      <t>: Casos con criterio de seguimiento toxicológico, por jurisdicción. Año 2025</t>
    </r>
  </si>
  <si>
    <t>(1) A partir de la actualizacion del "MANUAL DE NORMAS Y PROCEDIMIENTOS DE VIGILANCIA Y CONTROL DE EVENTOS DE NOTIFICACIÓN OBLIGATORIA", realizada en 2022, las lesiones por causas externas han sido reformuladas en otras categorías de eventos. Esto se refleja directamente en la imposibilidad de analizar indicadores sosteniendo la comparabilidad.</t>
  </si>
  <si>
    <t>Actualizado a enero de 2026.</t>
  </si>
  <si>
    <t>Morón</t>
  </si>
  <si>
    <t>San Vicente</t>
  </si>
  <si>
    <t>Comuna 4</t>
  </si>
  <si>
    <t>Comuna 8</t>
  </si>
  <si>
    <t>Comuna 9</t>
  </si>
  <si>
    <t>Avellaneda**</t>
  </si>
  <si>
    <t>Nota: Esta tabla representa casos con criterio de seguimiento por exposición a plomo dentro de la Cuenca, cuyo monitoreo debiera ser coordinado por las jurisdicciones locales con la Dirección de Salud de ACUMAR.</t>
  </si>
  <si>
    <t>**Una persona se mudó a Lanús; por ello, el dato es diferente al presentado en la medición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</si>
</sst>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6"/>
      <color theme="0"/>
      <name val="Calibri"/>
      <family val="2"/>
    </font>
    <font>
      <b/>
      <sz val="18"/>
      <color rgb="FF616160"/>
      <name val="Arial"/>
      <family val="2"/>
    </font>
    <font>
      <sz val="12"/>
      <color theme="1"/>
      <name val="Calibri"/>
      <family val="2"/>
    </font>
    <font>
      <b/>
      <sz val="11"/>
      <color rgb="FF595959"/>
      <name val="Arial"/>
      <family val="2"/>
    </font>
    <font>
      <sz val="10"/>
      <color rgb="FF595959"/>
      <name val="Arial"/>
      <family val="2"/>
    </font>
    <font>
      <sz val="11"/>
      <color rgb="FFFF0000"/>
      <name val="Calibri"/>
      <family val="2"/>
    </font>
    <font>
      <sz val="11"/>
      <color theme="1"/>
      <name val="Calibri"/>
      <family val="2"/>
      <scheme val="minor"/>
    </font>
    <font>
      <sz val="10"/>
      <color theme="1"/>
      <name val="Arial"/>
      <family val="2"/>
    </font>
    <font>
      <sz val="11"/>
      <color theme="1"/>
      <name val="Arial"/>
      <family val="2"/>
    </font>
    <font>
      <b/>
      <sz val="10"/>
      <color theme="0"/>
      <name val="Arial"/>
      <family val="2"/>
    </font>
    <font>
      <sz val="10"/>
      <color rgb="FF000000"/>
      <name val="Arial"/>
      <family val="2"/>
    </font>
    <font>
      <b/>
      <sz val="10"/>
      <color rgb="FF595959"/>
      <name val="Arial"/>
      <family val="2"/>
    </font>
    <font>
      <b/>
      <sz val="10"/>
      <color rgb="FF000000"/>
      <name val="Arial"/>
      <family val="2"/>
    </font>
    <font>
      <b/>
      <sz val="10"/>
      <color theme="1"/>
      <name val="Arial"/>
      <family val="2"/>
    </font>
    <font>
      <sz val="10"/>
      <name val="Arial"/>
      <family val="2"/>
    </font>
    <font>
      <b/>
      <sz val="10"/>
      <color rgb="FFFFFFFF"/>
      <name val="Arial"/>
      <family val="2"/>
    </font>
    <font>
      <sz val="11"/>
      <color theme="1"/>
      <name val="Calibri"/>
      <family val="2"/>
      <scheme val="minor"/>
    </font>
    <font>
      <b/>
      <sz val="9"/>
      <name val="Arial"/>
      <family val="2"/>
    </font>
    <font>
      <sz val="9"/>
      <name val="Arial"/>
      <family val="2"/>
    </font>
    <font>
      <sz val="10"/>
      <name val="Courier"/>
    </font>
  </fonts>
  <fills count="9">
    <fill>
      <patternFill patternType="none"/>
    </fill>
    <fill>
      <patternFill patternType="gray125"/>
    </fill>
    <fill>
      <patternFill patternType="solid">
        <fgColor theme="0"/>
        <bgColor theme="0"/>
      </patternFill>
    </fill>
    <fill>
      <patternFill patternType="solid">
        <fgColor rgb="FF595959"/>
        <bgColor rgb="FF595959"/>
      </patternFill>
    </fill>
    <fill>
      <patternFill patternType="solid">
        <fgColor rgb="FFBDD6EE"/>
        <bgColor rgb="FFBDD6EE"/>
      </patternFill>
    </fill>
    <fill>
      <patternFill patternType="solid">
        <fgColor rgb="FF002060"/>
        <bgColor rgb="FF595959"/>
      </patternFill>
    </fill>
    <fill>
      <patternFill patternType="solid">
        <fgColor rgb="FF002060"/>
        <bgColor indexed="64"/>
      </patternFill>
    </fill>
    <fill>
      <patternFill patternType="solid">
        <fgColor theme="0"/>
        <bgColor rgb="FF595959"/>
      </patternFill>
    </fill>
    <fill>
      <patternFill patternType="solid">
        <fgColor theme="0"/>
        <bgColor indexed="64"/>
      </patternFill>
    </fill>
  </fills>
  <borders count="25">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medium">
        <color indexed="64"/>
      </top>
      <bottom style="medium">
        <color rgb="FF000000"/>
      </bottom>
      <diagonal/>
    </border>
    <border>
      <left/>
      <right style="thin">
        <color rgb="FF000000"/>
      </right>
      <top style="thin">
        <color rgb="FF000000"/>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theme="0"/>
      </left>
      <right style="thin">
        <color indexed="64"/>
      </right>
      <top style="thin">
        <color rgb="FF000000"/>
      </top>
      <bottom style="thin">
        <color theme="0"/>
      </bottom>
      <diagonal/>
    </border>
  </borders>
  <cellStyleXfs count="17">
    <xf numFmtId="0" fontId="0" fillId="0" borderId="0"/>
    <xf numFmtId="0" fontId="12" fillId="0" borderId="9"/>
    <xf numFmtId="0" fontId="22" fillId="0" borderId="9"/>
    <xf numFmtId="0" fontId="22" fillId="0" borderId="9"/>
    <xf numFmtId="0" fontId="4" fillId="0" borderId="9"/>
    <xf numFmtId="0" fontId="3" fillId="0" borderId="9"/>
    <xf numFmtId="0" fontId="3" fillId="0" borderId="9"/>
    <xf numFmtId="0" fontId="3" fillId="0" borderId="9"/>
    <xf numFmtId="0" fontId="3" fillId="0" borderId="9"/>
    <xf numFmtId="0" fontId="3" fillId="0" borderId="9"/>
    <xf numFmtId="0" fontId="2" fillId="0" borderId="9"/>
    <xf numFmtId="0" fontId="20" fillId="0" borderId="9"/>
    <xf numFmtId="0" fontId="25" fillId="0" borderId="9"/>
    <xf numFmtId="0" fontId="20" fillId="0" borderId="9"/>
    <xf numFmtId="0" fontId="2" fillId="0" borderId="9"/>
    <xf numFmtId="0" fontId="1" fillId="0" borderId="9"/>
    <xf numFmtId="9" fontId="1" fillId="0" borderId="9" applyFont="0" applyFill="0" applyBorder="0" applyAlignment="0" applyProtection="0"/>
  </cellStyleXfs>
  <cellXfs count="143">
    <xf numFmtId="0" fontId="0" fillId="0" borderId="0" xfId="0"/>
    <xf numFmtId="0" fontId="5" fillId="2" borderId="1" xfId="0" applyFont="1" applyFill="1" applyBorder="1"/>
    <xf numFmtId="0" fontId="6" fillId="2" borderId="1" xfId="0" applyFont="1" applyFill="1" applyBorder="1"/>
    <xf numFmtId="0" fontId="7" fillId="2" borderId="1" xfId="0" applyFont="1" applyFill="1" applyBorder="1" applyAlignment="1">
      <alignment horizontal="left" vertical="center"/>
    </xf>
    <xf numFmtId="0" fontId="8" fillId="2" borderId="1" xfId="0" applyFont="1" applyFill="1" applyBorder="1"/>
    <xf numFmtId="0" fontId="9" fillId="2" borderId="1" xfId="0" applyFont="1" applyFill="1" applyBorder="1"/>
    <xf numFmtId="0" fontId="5" fillId="2" borderId="1" xfId="0" applyFont="1" applyFill="1" applyBorder="1" applyAlignment="1">
      <alignment vertical="center"/>
    </xf>
    <xf numFmtId="0" fontId="5" fillId="2" borderId="6" xfId="0" applyFont="1" applyFill="1" applyBorder="1"/>
    <xf numFmtId="0" fontId="10" fillId="2" borderId="1" xfId="0" applyFont="1" applyFill="1" applyBorder="1"/>
    <xf numFmtId="0" fontId="10" fillId="2" borderId="1" xfId="0" applyFont="1" applyFill="1" applyBorder="1" applyAlignment="1">
      <alignment vertical="center"/>
    </xf>
    <xf numFmtId="0" fontId="5" fillId="2" borderId="9" xfId="0" applyFont="1" applyFill="1" applyBorder="1"/>
    <xf numFmtId="0" fontId="5" fillId="2" borderId="7" xfId="0" applyFont="1" applyFill="1" applyBorder="1"/>
    <xf numFmtId="0" fontId="11" fillId="0" borderId="1" xfId="0" applyFont="1" applyBorder="1"/>
    <xf numFmtId="0" fontId="0" fillId="0" borderId="0" xfId="0"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0" fontId="10" fillId="2" borderId="9" xfId="0" applyFont="1" applyFill="1" applyBorder="1" applyAlignment="1">
      <alignment vertical="center"/>
    </xf>
    <xf numFmtId="0" fontId="16" fillId="0" borderId="0" xfId="0" applyFont="1"/>
    <xf numFmtId="0" fontId="17" fillId="2" borderId="1" xfId="0" applyFont="1" applyFill="1" applyBorder="1"/>
    <xf numFmtId="0" fontId="13" fillId="2" borderId="1" xfId="0" applyFont="1" applyFill="1" applyBorder="1"/>
    <xf numFmtId="2" fontId="13" fillId="0" borderId="0" xfId="0" applyNumberFormat="1"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xf>
    <xf numFmtId="0" fontId="13" fillId="0" borderId="5" xfId="0" applyFont="1" applyBorder="1" applyAlignment="1">
      <alignment horizontal="center" vertical="center"/>
    </xf>
    <xf numFmtId="0" fontId="13" fillId="2" borderId="2" xfId="0" applyFont="1" applyFill="1" applyBorder="1"/>
    <xf numFmtId="0" fontId="19" fillId="0" borderId="5" xfId="0" applyFont="1" applyBorder="1"/>
    <xf numFmtId="0" fontId="13" fillId="0" borderId="0" xfId="0" applyFont="1"/>
    <xf numFmtId="0" fontId="19" fillId="2" borderId="2" xfId="0" applyFont="1" applyFill="1" applyBorder="1"/>
    <xf numFmtId="0" fontId="13" fillId="0" borderId="4" xfId="0" applyFont="1" applyBorder="1"/>
    <xf numFmtId="0" fontId="13" fillId="0" borderId="5" xfId="0" applyFont="1" applyBorder="1"/>
    <xf numFmtId="0" fontId="13" fillId="2" borderId="9" xfId="0" applyFont="1" applyFill="1" applyBorder="1"/>
    <xf numFmtId="1" fontId="13" fillId="2" borderId="1" xfId="0" applyNumberFormat="1" applyFont="1" applyFill="1" applyBorder="1"/>
    <xf numFmtId="0" fontId="13" fillId="0" borderId="2" xfId="0" applyFont="1" applyBorder="1"/>
    <xf numFmtId="0" fontId="19" fillId="4" borderId="11" xfId="0" applyFont="1" applyFill="1" applyBorder="1" applyAlignment="1">
      <alignment horizontal="center" vertical="center" wrapText="1"/>
    </xf>
    <xf numFmtId="164" fontId="13" fillId="0" borderId="12" xfId="0" applyNumberFormat="1" applyFont="1" applyBorder="1" applyAlignment="1">
      <alignment horizontal="center"/>
    </xf>
    <xf numFmtId="164" fontId="19" fillId="0" borderId="13" xfId="0" applyNumberFormat="1" applyFont="1" applyBorder="1" applyAlignment="1">
      <alignment horizontal="center"/>
    </xf>
    <xf numFmtId="0" fontId="13" fillId="2" borderId="8" xfId="0" applyFont="1" applyFill="1" applyBorder="1"/>
    <xf numFmtId="0" fontId="13" fillId="0" borderId="10" xfId="0" applyFont="1" applyBorder="1" applyAlignment="1">
      <alignment horizontal="center"/>
    </xf>
    <xf numFmtId="1" fontId="13" fillId="0" borderId="4" xfId="0" applyNumberFormat="1" applyFont="1" applyBorder="1" applyAlignment="1">
      <alignment horizontal="center" vertical="center"/>
    </xf>
    <xf numFmtId="0" fontId="19" fillId="4" borderId="16" xfId="0" applyFont="1" applyFill="1" applyBorder="1" applyAlignment="1">
      <alignment horizontal="center" vertical="center" wrapText="1"/>
    </xf>
    <xf numFmtId="0" fontId="13" fillId="0" borderId="15" xfId="0" applyFont="1" applyBorder="1" applyAlignment="1">
      <alignment horizontal="center"/>
    </xf>
    <xf numFmtId="0" fontId="13" fillId="0" borderId="3" xfId="0" applyFont="1" applyBorder="1" applyAlignment="1">
      <alignment horizontal="center"/>
    </xf>
    <xf numFmtId="0" fontId="19" fillId="0" borderId="17" xfId="0" applyFont="1" applyBorder="1" applyAlignment="1">
      <alignment horizontal="center"/>
    </xf>
    <xf numFmtId="4" fontId="13" fillId="0" borderId="5" xfId="3" applyNumberFormat="1" applyFont="1" applyBorder="1" applyAlignment="1">
      <alignment horizontal="center" vertical="center"/>
    </xf>
    <xf numFmtId="4" fontId="13" fillId="0" borderId="5" xfId="4" applyNumberFormat="1" applyFont="1" applyBorder="1" applyAlignment="1">
      <alignment horizontal="center" vertical="center"/>
    </xf>
    <xf numFmtId="1" fontId="15" fillId="5" borderId="10" xfId="0" applyNumberFormat="1" applyFont="1" applyFill="1" applyBorder="1" applyAlignment="1">
      <alignment horizontal="center" vertical="center" wrapText="1"/>
    </xf>
    <xf numFmtId="4" fontId="13" fillId="0" borderId="4" xfId="3" applyNumberFormat="1" applyFont="1" applyBorder="1" applyAlignment="1">
      <alignment horizontal="center" vertical="center"/>
    </xf>
    <xf numFmtId="0" fontId="15" fillId="5" borderId="18" xfId="0" applyFont="1" applyFill="1" applyBorder="1" applyAlignment="1">
      <alignment horizontal="center" vertical="center" wrapText="1"/>
    </xf>
    <xf numFmtId="4" fontId="15" fillId="5" borderId="18" xfId="3" applyNumberFormat="1" applyFont="1" applyFill="1" applyBorder="1" applyAlignment="1">
      <alignment horizontal="center" vertical="center" wrapText="1"/>
    </xf>
    <xf numFmtId="4" fontId="13" fillId="0" borderId="4" xfId="4" applyNumberFormat="1" applyFont="1" applyBorder="1" applyAlignment="1">
      <alignment horizontal="center" vertical="center"/>
    </xf>
    <xf numFmtId="4" fontId="15" fillId="5" borderId="18" xfId="4" applyNumberFormat="1" applyFont="1" applyFill="1" applyBorder="1" applyAlignment="1">
      <alignment horizontal="center" vertical="center" wrapText="1"/>
    </xf>
    <xf numFmtId="4" fontId="21" fillId="5" borderId="18" xfId="4" applyNumberFormat="1" applyFont="1" applyFill="1" applyBorder="1" applyAlignment="1">
      <alignment horizontal="center" vertical="center" wrapText="1"/>
    </xf>
    <xf numFmtId="2" fontId="5" fillId="0" borderId="4" xfId="0" applyNumberFormat="1" applyFont="1" applyBorder="1" applyAlignment="1">
      <alignment horizontal="center" vertical="center"/>
    </xf>
    <xf numFmtId="2" fontId="15" fillId="3" borderId="14" xfId="0" applyNumberFormat="1" applyFont="1" applyFill="1" applyBorder="1" applyAlignment="1">
      <alignment horizontal="center" vertical="center" wrapText="1"/>
    </xf>
    <xf numFmtId="0" fontId="15" fillId="5" borderId="18" xfId="0" applyFont="1" applyFill="1" applyBorder="1" applyAlignment="1">
      <alignment horizontal="center" wrapText="1"/>
    </xf>
    <xf numFmtId="0" fontId="15" fillId="3" borderId="3" xfId="0" applyFont="1" applyFill="1" applyBorder="1" applyAlignment="1">
      <alignment horizontal="center" vertical="center" wrapText="1"/>
    </xf>
    <xf numFmtId="0" fontId="13" fillId="0" borderId="19" xfId="0" applyFont="1" applyBorder="1" applyAlignment="1">
      <alignment horizontal="center"/>
    </xf>
    <xf numFmtId="1" fontId="15" fillId="5" borderId="18" xfId="0" applyNumberFormat="1" applyFont="1" applyFill="1" applyBorder="1" applyAlignment="1">
      <alignment horizontal="center" vertical="center" wrapText="1"/>
    </xf>
    <xf numFmtId="4" fontId="15" fillId="5" borderId="18" xfId="0" applyNumberFormat="1" applyFont="1" applyFill="1" applyBorder="1" applyAlignment="1">
      <alignment horizontal="center" vertical="center" wrapText="1"/>
    </xf>
    <xf numFmtId="0" fontId="13" fillId="0" borderId="5" xfId="0" applyFont="1" applyBorder="1" applyAlignment="1">
      <alignment vertical="center"/>
    </xf>
    <xf numFmtId="0" fontId="0" fillId="8" borderId="9" xfId="0" applyFill="1" applyBorder="1"/>
    <xf numFmtId="0" fontId="15" fillId="7" borderId="9" xfId="0" applyFont="1" applyFill="1" applyBorder="1" applyAlignment="1">
      <alignment horizontal="center" vertical="center" wrapText="1"/>
    </xf>
    <xf numFmtId="4" fontId="13" fillId="8" borderId="9" xfId="4" applyNumberFormat="1" applyFont="1" applyFill="1" applyAlignment="1">
      <alignment horizontal="center" vertical="center"/>
    </xf>
    <xf numFmtId="3" fontId="13" fillId="0" borderId="4" xfId="3" applyNumberFormat="1" applyFont="1" applyBorder="1" applyAlignment="1">
      <alignment horizontal="center" vertical="center"/>
    </xf>
    <xf numFmtId="3" fontId="13" fillId="0" borderId="5" xfId="3" applyNumberFormat="1" applyFont="1" applyBorder="1" applyAlignment="1">
      <alignment horizontal="center" vertical="center"/>
    </xf>
    <xf numFmtId="3" fontId="15" fillId="5" borderId="18" xfId="3" applyNumberFormat="1" applyFont="1" applyFill="1" applyBorder="1" applyAlignment="1">
      <alignment horizontal="center" vertical="center" wrapText="1"/>
    </xf>
    <xf numFmtId="3" fontId="13" fillId="0" borderId="9" xfId="3" applyNumberFormat="1" applyFont="1" applyAlignment="1">
      <alignment horizontal="center" vertical="center"/>
    </xf>
    <xf numFmtId="3" fontId="13" fillId="0" borderId="4" xfId="4" applyNumberFormat="1" applyFont="1" applyBorder="1" applyAlignment="1">
      <alignment horizontal="center" vertical="center"/>
    </xf>
    <xf numFmtId="3" fontId="13" fillId="0" borderId="5" xfId="4" applyNumberFormat="1" applyFont="1" applyBorder="1" applyAlignment="1">
      <alignment horizontal="center" vertical="center"/>
    </xf>
    <xf numFmtId="3" fontId="15" fillId="5" borderId="18" xfId="4" applyNumberFormat="1" applyFont="1" applyFill="1" applyBorder="1" applyAlignment="1">
      <alignment horizontal="center" vertical="center" wrapText="1"/>
    </xf>
    <xf numFmtId="3" fontId="13" fillId="0" borderId="9" xfId="4" applyNumberFormat="1" applyFont="1" applyAlignment="1">
      <alignment horizontal="center" vertical="center"/>
    </xf>
    <xf numFmtId="3" fontId="21" fillId="5" borderId="18" xfId="4" applyNumberFormat="1" applyFont="1" applyFill="1" applyBorder="1" applyAlignment="1">
      <alignment horizontal="center" vertical="center" wrapText="1"/>
    </xf>
    <xf numFmtId="3" fontId="13" fillId="0" borderId="5" xfId="4" applyNumberFormat="1" applyFont="1" applyBorder="1" applyAlignment="1">
      <alignment horizontal="center"/>
    </xf>
    <xf numFmtId="3" fontId="13" fillId="0" borderId="4" xfId="0" applyNumberFormat="1" applyFont="1" applyBorder="1" applyAlignment="1">
      <alignment horizontal="center" vertical="center"/>
    </xf>
    <xf numFmtId="3" fontId="15" fillId="5" borderId="18" xfId="0" applyNumberFormat="1" applyFont="1" applyFill="1" applyBorder="1" applyAlignment="1">
      <alignment horizontal="center" vertical="center" wrapText="1"/>
    </xf>
    <xf numFmtId="0" fontId="3" fillId="0" borderId="0" xfId="0" applyFont="1" applyAlignment="1">
      <alignment horizontal="center" vertical="center"/>
    </xf>
    <xf numFmtId="3" fontId="24" fillId="0" borderId="9" xfId="0" applyNumberFormat="1" applyFont="1" applyBorder="1" applyAlignment="1">
      <alignment horizontal="center" vertical="center"/>
    </xf>
    <xf numFmtId="0" fontId="16" fillId="8" borderId="0" xfId="0" applyFont="1" applyFill="1"/>
    <xf numFmtId="0" fontId="3" fillId="0" borderId="0" xfId="0" applyFont="1" applyAlignment="1">
      <alignment horizontal="center" vertical="center" wrapText="1"/>
    </xf>
    <xf numFmtId="0" fontId="23" fillId="0" borderId="9" xfId="3" applyFont="1" applyAlignment="1">
      <alignment horizontal="center"/>
    </xf>
    <xf numFmtId="3" fontId="24" fillId="8" borderId="9" xfId="3" applyNumberFormat="1" applyFont="1" applyFill="1" applyAlignment="1">
      <alignment horizontal="center" vertical="center"/>
    </xf>
    <xf numFmtId="3" fontId="24" fillId="8" borderId="9" xfId="0" applyNumberFormat="1" applyFont="1" applyFill="1" applyBorder="1" applyAlignment="1">
      <alignment horizontal="center" vertical="center"/>
    </xf>
    <xf numFmtId="0" fontId="0" fillId="8" borderId="9" xfId="0" applyFill="1" applyBorder="1" applyAlignment="1">
      <alignment horizontal="center" vertical="center"/>
    </xf>
    <xf numFmtId="0" fontId="22" fillId="8" borderId="9" xfId="3" applyFill="1" applyAlignment="1">
      <alignment horizontal="center" vertical="center" wrapText="1"/>
    </xf>
    <xf numFmtId="0" fontId="3" fillId="8" borderId="9" xfId="0" applyFont="1" applyFill="1" applyBorder="1" applyAlignment="1">
      <alignment horizontal="center" vertical="center"/>
    </xf>
    <xf numFmtId="3" fontId="0" fillId="8" borderId="9" xfId="0" applyNumberFormat="1" applyFill="1" applyBorder="1" applyAlignment="1">
      <alignment horizontal="center" vertical="center"/>
    </xf>
    <xf numFmtId="4" fontId="13" fillId="0" borderId="22" xfId="4" applyNumberFormat="1" applyFont="1" applyBorder="1" applyAlignment="1">
      <alignment horizontal="center" vertical="center"/>
    </xf>
    <xf numFmtId="4" fontId="13" fillId="0" borderId="23" xfId="4" applyNumberFormat="1" applyFont="1" applyBorder="1" applyAlignment="1">
      <alignment horizontal="center" vertical="center"/>
    </xf>
    <xf numFmtId="4" fontId="15" fillId="5" borderId="24" xfId="4" applyNumberFormat="1" applyFont="1" applyFill="1" applyBorder="1" applyAlignment="1">
      <alignment horizontal="center" vertical="center" wrapText="1"/>
    </xf>
    <xf numFmtId="4" fontId="13" fillId="0" borderId="5" xfId="4" applyNumberFormat="1" applyFont="1" applyBorder="1" applyAlignment="1">
      <alignment horizontal="center"/>
    </xf>
    <xf numFmtId="4" fontId="13" fillId="0" borderId="23" xfId="4" applyNumberFormat="1" applyFont="1" applyBorder="1" applyAlignment="1">
      <alignment horizontal="center"/>
    </xf>
    <xf numFmtId="4" fontId="13" fillId="0" borderId="4" xfId="3" applyNumberFormat="1" applyFont="1" applyBorder="1" applyAlignment="1">
      <alignment horizontal="center"/>
    </xf>
    <xf numFmtId="0" fontId="19" fillId="0" borderId="9" xfId="0" applyFont="1" applyBorder="1" applyAlignment="1">
      <alignment horizontal="center"/>
    </xf>
    <xf numFmtId="164" fontId="19" fillId="0" borderId="9" xfId="0" applyNumberFormat="1" applyFont="1" applyBorder="1" applyAlignment="1">
      <alignment horizontal="center"/>
    </xf>
    <xf numFmtId="3" fontId="13" fillId="8" borderId="4" xfId="0" applyNumberFormat="1" applyFont="1" applyFill="1" applyBorder="1" applyAlignment="1">
      <alignment horizontal="center" vertical="center"/>
    </xf>
    <xf numFmtId="3" fontId="13" fillId="8" borderId="9" xfId="3" applyNumberFormat="1" applyFont="1" applyFill="1" applyAlignment="1">
      <alignment horizontal="center" vertical="center"/>
    </xf>
    <xf numFmtId="3" fontId="13" fillId="8" borderId="5" xfId="3" applyNumberFormat="1" applyFont="1" applyFill="1" applyBorder="1" applyAlignment="1">
      <alignment horizontal="center" vertical="center"/>
    </xf>
    <xf numFmtId="3" fontId="13" fillId="8" borderId="5" xfId="3" applyNumberFormat="1" applyFont="1" applyFill="1" applyBorder="1" applyAlignment="1">
      <alignment horizontal="center"/>
    </xf>
    <xf numFmtId="0" fontId="23" fillId="0" borderId="9" xfId="11" applyFont="1" applyAlignment="1">
      <alignment horizontal="center"/>
    </xf>
    <xf numFmtId="4" fontId="13" fillId="8" borderId="4" xfId="3" applyNumberFormat="1" applyFont="1" applyFill="1" applyBorder="1" applyAlignment="1">
      <alignment horizontal="center" vertical="center"/>
    </xf>
    <xf numFmtId="3" fontId="13" fillId="8" borderId="5" xfId="4" applyNumberFormat="1" applyFont="1" applyFill="1" applyBorder="1" applyAlignment="1">
      <alignment horizontal="center" vertical="center"/>
    </xf>
    <xf numFmtId="3" fontId="23" fillId="8" borderId="9" xfId="11" applyNumberFormat="1" applyFont="1" applyFill="1" applyAlignment="1">
      <alignment horizontal="center" vertical="center"/>
    </xf>
    <xf numFmtId="3" fontId="24" fillId="0" borderId="9" xfId="11" applyNumberFormat="1" applyFont="1" applyAlignment="1">
      <alignment horizontal="center" vertical="center"/>
    </xf>
    <xf numFmtId="0" fontId="23" fillId="8" borderId="9" xfId="11" applyFont="1" applyFill="1" applyAlignment="1">
      <alignment horizontal="center"/>
    </xf>
    <xf numFmtId="3" fontId="23" fillId="8" borderId="9" xfId="10" applyNumberFormat="1" applyFont="1" applyFill="1" applyAlignment="1">
      <alignment horizontal="center" vertical="center"/>
    </xf>
    <xf numFmtId="0" fontId="3" fillId="8" borderId="0" xfId="0" applyFont="1" applyFill="1" applyAlignment="1">
      <alignment horizontal="center" vertical="center" wrapText="1"/>
    </xf>
    <xf numFmtId="0" fontId="0" fillId="8" borderId="0" xfId="0" applyFill="1" applyAlignment="1">
      <alignment horizontal="center" vertical="center"/>
    </xf>
    <xf numFmtId="4" fontId="13" fillId="8" borderId="4" xfId="0" applyNumberFormat="1" applyFont="1" applyFill="1" applyBorder="1" applyAlignment="1">
      <alignment horizontal="center" vertical="center"/>
    </xf>
    <xf numFmtId="2" fontId="15" fillId="3" borderId="9" xfId="0" applyNumberFormat="1" applyFont="1" applyFill="1" applyBorder="1" applyAlignment="1">
      <alignment horizontal="center" vertical="center" wrapText="1"/>
    </xf>
    <xf numFmtId="0" fontId="15" fillId="7" borderId="9" xfId="0" applyFont="1" applyFill="1" applyBorder="1" applyAlignment="1">
      <alignment horizontal="center" wrapText="1"/>
    </xf>
    <xf numFmtId="0" fontId="15" fillId="5" borderId="18" xfId="0" applyFont="1" applyFill="1" applyBorder="1" applyAlignment="1">
      <alignment horizontal="center" vertical="center" wrapText="1"/>
    </xf>
    <xf numFmtId="0" fontId="16" fillId="0" borderId="0" xfId="0" applyFont="1" applyAlignment="1">
      <alignment vertical="center" wrapText="1"/>
    </xf>
    <xf numFmtId="0" fontId="14" fillId="2" borderId="9" xfId="0" applyFont="1" applyFill="1" applyBorder="1"/>
    <xf numFmtId="0" fontId="14" fillId="2" borderId="1" xfId="0" applyFont="1" applyFill="1" applyBorder="1"/>
    <xf numFmtId="0" fontId="13" fillId="0" borderId="10" xfId="5" applyFont="1" applyFill="1" applyBorder="1" applyAlignment="1">
      <alignment horizontal="center" vertical="center"/>
    </xf>
    <xf numFmtId="0" fontId="13" fillId="0" borderId="10" xfId="0" applyFont="1" applyBorder="1" applyAlignment="1">
      <alignment horizontal="center" vertical="center"/>
    </xf>
    <xf numFmtId="164" fontId="13" fillId="0" borderId="19" xfId="0" applyNumberFormat="1" applyFont="1" applyBorder="1" applyAlignment="1">
      <alignment horizontal="center"/>
    </xf>
    <xf numFmtId="164" fontId="15" fillId="5" borderId="18" xfId="0" applyNumberFormat="1" applyFont="1" applyFill="1" applyBorder="1" applyAlignment="1">
      <alignment horizontal="center" wrapText="1"/>
    </xf>
    <xf numFmtId="0" fontId="13" fillId="0" borderId="1" xfId="0" applyFont="1" applyFill="1" applyBorder="1"/>
    <xf numFmtId="0" fontId="14" fillId="0" borderId="0" xfId="0" applyFont="1" applyFill="1"/>
    <xf numFmtId="0" fontId="14" fillId="0" borderId="1" xfId="0" applyFont="1" applyFill="1" applyBorder="1"/>
    <xf numFmtId="0" fontId="13" fillId="0" borderId="0" xfId="0" applyFont="1" applyFill="1"/>
    <xf numFmtId="0" fontId="0" fillId="0" borderId="0" xfId="0" applyFill="1"/>
    <xf numFmtId="0" fontId="14" fillId="0" borderId="9" xfId="5" applyFont="1" applyFill="1"/>
    <xf numFmtId="0" fontId="19" fillId="0" borderId="9" xfId="0" applyFont="1" applyFill="1" applyBorder="1" applyAlignment="1">
      <alignment horizontal="center"/>
    </xf>
    <xf numFmtId="164" fontId="19" fillId="0" borderId="9" xfId="0" applyNumberFormat="1" applyFont="1" applyFill="1" applyBorder="1" applyAlignment="1">
      <alignment horizontal="center"/>
    </xf>
    <xf numFmtId="0" fontId="16" fillId="0" borderId="0" xfId="0" applyFont="1" applyFill="1"/>
    <xf numFmtId="0" fontId="15" fillId="0" borderId="9" xfId="0" applyFont="1" applyFill="1" applyBorder="1" applyAlignment="1">
      <alignment horizontal="center" vertical="center" wrapText="1"/>
    </xf>
    <xf numFmtId="1" fontId="15" fillId="0" borderId="9" xfId="0" applyNumberFormat="1" applyFont="1" applyFill="1" applyBorder="1" applyAlignment="1">
      <alignment horizontal="center" vertical="center" wrapText="1"/>
    </xf>
    <xf numFmtId="0" fontId="16" fillId="0" borderId="0" xfId="0" applyFont="1" applyAlignment="1">
      <alignment horizontal="left" vertical="center" wrapText="1"/>
    </xf>
    <xf numFmtId="1" fontId="15" fillId="5" borderId="18" xfId="0" applyNumberFormat="1" applyFont="1" applyFill="1" applyBorder="1" applyAlignment="1">
      <alignment horizontal="center" vertical="center" wrapText="1"/>
    </xf>
    <xf numFmtId="0" fontId="15" fillId="5" borderId="18" xfId="0" applyFont="1" applyFill="1" applyBorder="1" applyAlignment="1">
      <alignment horizontal="center" vertical="center" wrapText="1"/>
    </xf>
    <xf numFmtId="0" fontId="20" fillId="2" borderId="9" xfId="0" applyFont="1" applyFill="1" applyBorder="1" applyAlignment="1">
      <alignment horizontal="left" vertical="top" wrapText="1"/>
    </xf>
    <xf numFmtId="0" fontId="20" fillId="6" borderId="18" xfId="0" applyFont="1" applyFill="1" applyBorder="1" applyAlignment="1">
      <alignment wrapText="1"/>
    </xf>
    <xf numFmtId="0" fontId="20" fillId="6" borderId="18" xfId="0" applyFont="1" applyFill="1" applyBorder="1"/>
    <xf numFmtId="0" fontId="21" fillId="5" borderId="18" xfId="0" applyFont="1" applyFill="1" applyBorder="1" applyAlignment="1">
      <alignment horizontal="center" vertical="center" wrapText="1"/>
    </xf>
    <xf numFmtId="0" fontId="20" fillId="6" borderId="20" xfId="0" applyFont="1" applyFill="1" applyBorder="1"/>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7" borderId="9" xfId="0" applyFont="1" applyFill="1" applyBorder="1" applyAlignment="1">
      <alignment horizontal="center" vertical="center" wrapText="1"/>
    </xf>
    <xf numFmtId="4" fontId="13" fillId="8" borderId="9" xfId="4" applyNumberFormat="1" applyFont="1" applyFill="1" applyAlignment="1">
      <alignment horizontal="left" vertical="center" wrapText="1"/>
    </xf>
  </cellXfs>
  <cellStyles count="17">
    <cellStyle name="Normal" xfId="0" builtinId="0"/>
    <cellStyle name="Normal 2" xfId="1" xr:uid="{CE397C85-9B72-4A48-8B58-C119BC4E606A}"/>
    <cellStyle name="Normal 2 2" xfId="6" xr:uid="{CE397C85-9B72-4A48-8B58-C119BC4E606A}"/>
    <cellStyle name="Normal 2 2 2" xfId="13" xr:uid="{00000000-0005-0000-0000-000031000000}"/>
    <cellStyle name="Normal 2 3" xfId="12" xr:uid="{00000000-0005-0000-0000-000030000000}"/>
    <cellStyle name="Normal 3" xfId="2" xr:uid="{00000000-0005-0000-0000-000030000000}"/>
    <cellStyle name="Normal 3 2" xfId="7" xr:uid="{00000000-0005-0000-0000-000030000000}"/>
    <cellStyle name="Normal 3 3" xfId="14" xr:uid="{00000000-0005-0000-0000-000032000000}"/>
    <cellStyle name="Normal 4" xfId="3" xr:uid="{00000000-0005-0000-0000-000031000000}"/>
    <cellStyle name="Normal 4 2" xfId="8" xr:uid="{00000000-0005-0000-0000-000031000000}"/>
    <cellStyle name="Normal 4 3" xfId="11" xr:uid="{00000000-0005-0000-0000-00002F000000}"/>
    <cellStyle name="Normal 5" xfId="4" xr:uid="{00000000-0005-0000-0000-000032000000}"/>
    <cellStyle name="Normal 5 2" xfId="9" xr:uid="{00000000-0005-0000-0000-000032000000}"/>
    <cellStyle name="Normal 6" xfId="5" xr:uid="{00000000-0005-0000-0000-000035000000}"/>
    <cellStyle name="Normal 7" xfId="10" xr:uid="{00000000-0005-0000-0000-000038000000}"/>
    <cellStyle name="Normal 8" xfId="15" xr:uid="{00000000-0005-0000-0000-00003D000000}"/>
    <cellStyle name="Porcentaje 2" xfId="16" xr:uid="{00000000-0005-0000-0000-00003E000000}"/>
  </cellStyles>
  <dxfs count="0"/>
  <tableStyles count="0" defaultTableStyle="TableStyleMedium2" defaultPivotStyle="PivotStyleLight16"/>
  <colors>
    <mruColors>
      <color rgb="FFB2B2B2"/>
      <color rgb="FF969696"/>
      <color rgb="FF777777"/>
      <color rgb="FFC0C0C0"/>
      <color rgb="FFFF9999"/>
      <color rgb="FFCC3300"/>
      <color rgb="FF0033CC"/>
      <color rgb="FF3399FF"/>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3976013E-B330-418F-BB7E-3B68D8F80610}"/>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221E8A00-5742-4B23-A91C-DBEC4D9CE6D4}"/>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F1C14073-AA07-41F7-97C2-2441306B7B32}"/>
            </a:ext>
          </a:extLst>
        </xdr:cNvPr>
        <xdr:cNvCxnSpPr/>
      </xdr:nvCxnSpPr>
      <xdr:spPr>
        <a:xfrm flipV="1">
          <a:off x="219075" y="54292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6AA576B7-4921-45BE-A4A9-46BEF180C64F}"/>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595C-862A-4B5A-86F5-A0ECB044866B}">
  <sheetPr>
    <tabColor theme="9"/>
  </sheetPr>
  <dimension ref="A2:T123"/>
  <sheetViews>
    <sheetView showGridLines="0" showRowColHeaders="0" tabSelected="1" zoomScale="90" zoomScaleNormal="90" workbookViewId="0"/>
  </sheetViews>
  <sheetFormatPr baseColWidth="10" defaultColWidth="11.42578125" defaultRowHeight="15" x14ac:dyDescent="0.25"/>
  <cols>
    <col min="1" max="1" width="2.42578125" style="13" customWidth="1"/>
    <col min="2" max="2" width="25.7109375" style="13" customWidth="1"/>
    <col min="3" max="3" width="14.42578125" style="15" customWidth="1"/>
    <col min="4" max="4" width="14.42578125" style="14" customWidth="1"/>
    <col min="5" max="5" width="14.42578125" style="15" customWidth="1"/>
    <col min="6" max="6" width="14.42578125" style="14" customWidth="1"/>
    <col min="7" max="7" width="14.42578125" style="15" customWidth="1"/>
    <col min="8" max="8" width="14.42578125" style="14" customWidth="1"/>
    <col min="9" max="9" width="14.42578125" style="15" customWidth="1"/>
    <col min="10" max="10" width="14.42578125" style="14" customWidth="1"/>
    <col min="11" max="11" width="14.42578125" style="15" customWidth="1"/>
    <col min="12" max="12" width="14.42578125" style="14" customWidth="1"/>
    <col min="13" max="13" width="14.42578125" style="15" customWidth="1"/>
    <col min="14" max="14" width="14.42578125" style="14" customWidth="1"/>
    <col min="15" max="16384" width="11.42578125" style="13"/>
  </cols>
  <sheetData>
    <row r="2" spans="2:18" ht="23.25" x14ac:dyDescent="0.25">
      <c r="B2" s="3" t="s">
        <v>63</v>
      </c>
    </row>
    <row r="4" spans="2:18" x14ac:dyDescent="0.2">
      <c r="B4" s="79" t="s">
        <v>82</v>
      </c>
      <c r="C4" s="18"/>
      <c r="D4" s="8"/>
      <c r="E4" s="8"/>
      <c r="F4" s="8"/>
      <c r="G4" s="8"/>
      <c r="H4" s="19"/>
      <c r="I4" s="19"/>
      <c r="J4" s="19"/>
      <c r="K4" s="19"/>
      <c r="L4" s="20"/>
      <c r="M4" s="21"/>
      <c r="N4" s="20"/>
    </row>
    <row r="5" spans="2:18" x14ac:dyDescent="0.25">
      <c r="B5" s="22"/>
      <c r="C5" s="21"/>
      <c r="D5" s="20"/>
      <c r="E5" s="21"/>
      <c r="F5" s="20"/>
      <c r="G5" s="21"/>
      <c r="H5" s="20"/>
      <c r="I5" s="21"/>
      <c r="J5" s="20"/>
      <c r="K5" s="21"/>
      <c r="L5" s="20"/>
      <c r="M5" s="21"/>
      <c r="N5" s="20"/>
    </row>
    <row r="6" spans="2:18" ht="30" customHeight="1" x14ac:dyDescent="0.25">
      <c r="B6" s="133" t="s">
        <v>48</v>
      </c>
      <c r="C6" s="132" t="s">
        <v>20</v>
      </c>
      <c r="D6" s="132"/>
      <c r="E6" s="132" t="s">
        <v>49</v>
      </c>
      <c r="F6" s="132"/>
      <c r="G6" s="132" t="s">
        <v>50</v>
      </c>
      <c r="H6" s="132"/>
      <c r="I6" s="132" t="s">
        <v>51</v>
      </c>
      <c r="J6" s="132"/>
      <c r="K6" s="132" t="s">
        <v>71</v>
      </c>
      <c r="L6" s="132"/>
      <c r="M6" s="132" t="s">
        <v>52</v>
      </c>
      <c r="N6" s="132"/>
    </row>
    <row r="7" spans="2:18" ht="45" customHeight="1" x14ac:dyDescent="0.25">
      <c r="B7" s="133"/>
      <c r="C7" s="59" t="s">
        <v>47</v>
      </c>
      <c r="D7" s="49" t="s">
        <v>19</v>
      </c>
      <c r="E7" s="59" t="s">
        <v>47</v>
      </c>
      <c r="F7" s="49" t="s">
        <v>19</v>
      </c>
      <c r="G7" s="59" t="s">
        <v>47</v>
      </c>
      <c r="H7" s="49" t="s">
        <v>19</v>
      </c>
      <c r="I7" s="59" t="s">
        <v>47</v>
      </c>
      <c r="J7" s="49" t="s">
        <v>19</v>
      </c>
      <c r="K7" s="59" t="s">
        <v>47</v>
      </c>
      <c r="L7" s="49" t="s">
        <v>19</v>
      </c>
      <c r="M7" s="59" t="s">
        <v>47</v>
      </c>
      <c r="N7" s="49" t="s">
        <v>19</v>
      </c>
    </row>
    <row r="8" spans="2:18" x14ac:dyDescent="0.2">
      <c r="B8" s="23" t="s">
        <v>0</v>
      </c>
      <c r="C8" s="68">
        <v>88</v>
      </c>
      <c r="D8" s="48">
        <v>14.29</v>
      </c>
      <c r="E8" s="68">
        <v>422</v>
      </c>
      <c r="F8" s="48">
        <v>1709.9756278875336</v>
      </c>
      <c r="G8" s="68">
        <v>652</v>
      </c>
      <c r="H8" s="48">
        <v>105.84</v>
      </c>
      <c r="I8" s="68">
        <v>1349</v>
      </c>
      <c r="J8" s="48">
        <v>218.89</v>
      </c>
      <c r="K8" s="75" t="s">
        <v>9</v>
      </c>
      <c r="L8" s="75" t="s">
        <v>9</v>
      </c>
      <c r="M8" s="96">
        <v>33</v>
      </c>
      <c r="N8" s="101">
        <v>5.3571429035736351</v>
      </c>
      <c r="Q8" s="103"/>
      <c r="R8" s="105"/>
    </row>
    <row r="9" spans="2:18" x14ac:dyDescent="0.2">
      <c r="B9" s="25" t="s">
        <v>1</v>
      </c>
      <c r="C9" s="66">
        <v>1855</v>
      </c>
      <c r="D9" s="48">
        <v>513.09</v>
      </c>
      <c r="E9" s="66">
        <v>411</v>
      </c>
      <c r="F9" s="48">
        <v>3598.1677956519084</v>
      </c>
      <c r="G9" s="66">
        <v>495</v>
      </c>
      <c r="H9" s="48">
        <v>136.91999999999999</v>
      </c>
      <c r="I9" s="66">
        <v>2232</v>
      </c>
      <c r="J9" s="48">
        <v>617.37</v>
      </c>
      <c r="K9" s="75" t="s">
        <v>9</v>
      </c>
      <c r="L9" s="75" t="s">
        <v>9</v>
      </c>
      <c r="M9" s="96">
        <v>34</v>
      </c>
      <c r="N9" s="101">
        <v>9.4044232228556321</v>
      </c>
      <c r="Q9" s="103"/>
      <c r="R9" s="105"/>
    </row>
    <row r="10" spans="2:18" x14ac:dyDescent="0.2">
      <c r="B10" s="25" t="s">
        <v>2</v>
      </c>
      <c r="C10" s="66">
        <v>27</v>
      </c>
      <c r="D10" s="48">
        <v>39.83</v>
      </c>
      <c r="E10" s="66">
        <v>29</v>
      </c>
      <c r="F10" s="48">
        <v>966.15538163762096</v>
      </c>
      <c r="G10" s="66">
        <v>20</v>
      </c>
      <c r="H10" s="48">
        <v>29.5</v>
      </c>
      <c r="I10" s="66">
        <v>68</v>
      </c>
      <c r="J10" s="48">
        <v>100.3</v>
      </c>
      <c r="K10" s="75" t="s">
        <v>9</v>
      </c>
      <c r="L10" s="75" t="s">
        <v>9</v>
      </c>
      <c r="M10" s="96"/>
      <c r="N10" s="102" t="s">
        <v>9</v>
      </c>
      <c r="Q10" s="103"/>
      <c r="R10" s="105"/>
    </row>
    <row r="11" spans="2:18" x14ac:dyDescent="0.2">
      <c r="B11" s="25" t="s">
        <v>3</v>
      </c>
      <c r="C11" s="66">
        <v>1</v>
      </c>
      <c r="D11" s="48">
        <v>0.24874322919479039</v>
      </c>
      <c r="E11" s="66" t="s">
        <v>9</v>
      </c>
      <c r="F11" s="48" t="s">
        <v>9</v>
      </c>
      <c r="G11" s="66">
        <v>1</v>
      </c>
      <c r="H11" s="48">
        <v>0.24874322919479039</v>
      </c>
      <c r="I11" s="66" t="s">
        <v>9</v>
      </c>
      <c r="J11" s="48" t="s">
        <v>9</v>
      </c>
      <c r="K11" s="75" t="s">
        <v>9</v>
      </c>
      <c r="L11" s="75" t="s">
        <v>9</v>
      </c>
      <c r="M11" s="96">
        <v>26</v>
      </c>
      <c r="N11" s="101">
        <v>6.4673239590645499</v>
      </c>
      <c r="Q11" s="103"/>
      <c r="R11" s="105"/>
    </row>
    <row r="12" spans="2:18" x14ac:dyDescent="0.2">
      <c r="B12" s="25" t="s">
        <v>4</v>
      </c>
      <c r="C12" s="66">
        <v>1113</v>
      </c>
      <c r="D12" s="48">
        <v>455.84</v>
      </c>
      <c r="E12" s="66">
        <v>753</v>
      </c>
      <c r="F12" s="48">
        <v>6744.325142473971</v>
      </c>
      <c r="G12" s="66">
        <v>431</v>
      </c>
      <c r="H12" s="48">
        <v>176.52</v>
      </c>
      <c r="I12" s="66">
        <v>2089</v>
      </c>
      <c r="J12" s="48">
        <v>855.56</v>
      </c>
      <c r="K12" s="75" t="s">
        <v>9</v>
      </c>
      <c r="L12" s="75" t="s">
        <v>9</v>
      </c>
      <c r="M12" s="96">
        <v>10</v>
      </c>
      <c r="N12" s="101">
        <v>4.0955576564452851</v>
      </c>
      <c r="Q12" s="103"/>
      <c r="R12" s="105"/>
    </row>
    <row r="13" spans="2:18" x14ac:dyDescent="0.2">
      <c r="B13" s="25" t="s">
        <v>43</v>
      </c>
      <c r="C13" s="66" t="s">
        <v>9</v>
      </c>
      <c r="D13" s="48">
        <v>0</v>
      </c>
      <c r="E13" s="66" t="s">
        <v>9</v>
      </c>
      <c r="F13" s="48" t="s">
        <v>9</v>
      </c>
      <c r="G13" s="66" t="s">
        <v>9</v>
      </c>
      <c r="H13" s="48" t="s">
        <v>9</v>
      </c>
      <c r="I13" s="66" t="s">
        <v>9</v>
      </c>
      <c r="J13" s="48" t="s">
        <v>9</v>
      </c>
      <c r="K13" s="75" t="s">
        <v>9</v>
      </c>
      <c r="L13" s="75" t="s">
        <v>9</v>
      </c>
      <c r="M13" s="96"/>
      <c r="N13" s="70" t="s">
        <v>9</v>
      </c>
      <c r="Q13" s="103"/>
      <c r="R13" s="105"/>
    </row>
    <row r="14" spans="2:18" ht="15" customHeight="1" x14ac:dyDescent="0.2">
      <c r="B14" s="25" t="s">
        <v>6</v>
      </c>
      <c r="C14" s="66">
        <v>3967</v>
      </c>
      <c r="D14" s="48">
        <v>158.08000000000001</v>
      </c>
      <c r="E14" s="66">
        <v>1138</v>
      </c>
      <c r="F14" s="48">
        <v>1108.472483377338</v>
      </c>
      <c r="G14" s="66">
        <v>1452</v>
      </c>
      <c r="H14" s="48">
        <v>57.86</v>
      </c>
      <c r="I14" s="66">
        <v>5133</v>
      </c>
      <c r="J14" s="48">
        <v>204.54</v>
      </c>
      <c r="K14" s="75" t="s">
        <v>9</v>
      </c>
      <c r="L14" s="75" t="s">
        <v>9</v>
      </c>
      <c r="M14" s="96">
        <v>75</v>
      </c>
      <c r="N14" s="101">
        <v>2.9885872167679302</v>
      </c>
      <c r="Q14" s="103"/>
      <c r="R14" s="105"/>
    </row>
    <row r="15" spans="2:18" x14ac:dyDescent="0.2">
      <c r="B15" s="25" t="s">
        <v>7</v>
      </c>
      <c r="C15" s="66">
        <v>1412</v>
      </c>
      <c r="D15" s="48">
        <v>305.3</v>
      </c>
      <c r="E15" s="66">
        <v>177</v>
      </c>
      <c r="F15" s="48">
        <v>1231.682589239334</v>
      </c>
      <c r="G15" s="66">
        <v>492</v>
      </c>
      <c r="H15" s="48">
        <v>106.38</v>
      </c>
      <c r="I15" s="66">
        <v>1776</v>
      </c>
      <c r="J15" s="48">
        <v>384</v>
      </c>
      <c r="K15" s="75" t="s">
        <v>9</v>
      </c>
      <c r="L15" s="75" t="s">
        <v>9</v>
      </c>
      <c r="M15" s="96">
        <v>73</v>
      </c>
      <c r="N15" s="101">
        <v>15.783749338578593</v>
      </c>
      <c r="Q15" s="103"/>
      <c r="R15" s="105"/>
    </row>
    <row r="16" spans="2:18" x14ac:dyDescent="0.2">
      <c r="B16" s="25" t="s">
        <v>8</v>
      </c>
      <c r="C16" s="66">
        <v>377</v>
      </c>
      <c r="D16" s="48">
        <v>57.19</v>
      </c>
      <c r="E16" s="66">
        <v>330</v>
      </c>
      <c r="F16" s="48">
        <v>1371.0033343327716</v>
      </c>
      <c r="G16" s="66">
        <v>464</v>
      </c>
      <c r="H16" s="48">
        <v>70.38</v>
      </c>
      <c r="I16" s="66">
        <v>86</v>
      </c>
      <c r="J16" s="48">
        <v>13.05</v>
      </c>
      <c r="K16" s="75" t="s">
        <v>9</v>
      </c>
      <c r="L16" s="75" t="s">
        <v>9</v>
      </c>
      <c r="M16" s="96">
        <v>106</v>
      </c>
      <c r="N16" s="101">
        <v>16.078901828470642</v>
      </c>
      <c r="Q16" s="103"/>
      <c r="R16" s="105"/>
    </row>
    <row r="17" spans="2:20" x14ac:dyDescent="0.2">
      <c r="B17" s="25" t="s">
        <v>10</v>
      </c>
      <c r="C17" s="66" t="s">
        <v>9</v>
      </c>
      <c r="D17" s="48" t="s">
        <v>9</v>
      </c>
      <c r="E17" s="66" t="s">
        <v>9</v>
      </c>
      <c r="F17" s="48" t="s">
        <v>9</v>
      </c>
      <c r="G17" s="66" t="s">
        <v>9</v>
      </c>
      <c r="H17" s="48" t="s">
        <v>9</v>
      </c>
      <c r="I17" s="66" t="s">
        <v>9</v>
      </c>
      <c r="J17" s="48" t="s">
        <v>9</v>
      </c>
      <c r="K17" s="75" t="s">
        <v>9</v>
      </c>
      <c r="L17" s="75" t="s">
        <v>9</v>
      </c>
      <c r="M17" s="96"/>
      <c r="N17" s="98" t="s">
        <v>9</v>
      </c>
      <c r="Q17" s="103"/>
      <c r="R17" s="105"/>
    </row>
    <row r="18" spans="2:20" x14ac:dyDescent="0.2">
      <c r="B18" s="25" t="s">
        <v>11</v>
      </c>
      <c r="C18" s="66">
        <v>464</v>
      </c>
      <c r="D18" s="48">
        <v>72.58</v>
      </c>
      <c r="E18" s="66">
        <v>164</v>
      </c>
      <c r="F18" s="48">
        <v>606.83834392072936</v>
      </c>
      <c r="G18" s="66">
        <v>406</v>
      </c>
      <c r="H18" s="48">
        <v>63.47</v>
      </c>
      <c r="I18" s="66">
        <v>649</v>
      </c>
      <c r="J18" s="48">
        <v>101.46</v>
      </c>
      <c r="K18" s="75" t="s">
        <v>9</v>
      </c>
      <c r="L18" s="75" t="s">
        <v>9</v>
      </c>
      <c r="M18" s="96"/>
      <c r="N18" s="98" t="s">
        <v>9</v>
      </c>
      <c r="Q18" s="103"/>
      <c r="R18" s="105"/>
    </row>
    <row r="19" spans="2:20" x14ac:dyDescent="0.2">
      <c r="B19" s="25" t="s">
        <v>12</v>
      </c>
      <c r="C19" s="66">
        <v>611</v>
      </c>
      <c r="D19" s="48">
        <v>193.61</v>
      </c>
      <c r="E19" s="66">
        <v>122</v>
      </c>
      <c r="F19" s="48">
        <v>1353.4943955452329</v>
      </c>
      <c r="G19" s="66">
        <v>637</v>
      </c>
      <c r="H19" s="48">
        <v>201.54</v>
      </c>
      <c r="I19" s="66">
        <v>749</v>
      </c>
      <c r="J19" s="48">
        <v>236.97</v>
      </c>
      <c r="K19" s="75" t="s">
        <v>9</v>
      </c>
      <c r="L19" s="75" t="s">
        <v>9</v>
      </c>
      <c r="M19" s="96">
        <v>1</v>
      </c>
      <c r="N19" s="98">
        <v>0.85452559356432045</v>
      </c>
      <c r="Q19" s="103"/>
      <c r="R19" s="105"/>
    </row>
    <row r="20" spans="2:20" x14ac:dyDescent="0.2">
      <c r="B20" s="25" t="s">
        <v>13</v>
      </c>
      <c r="C20" s="66">
        <v>48</v>
      </c>
      <c r="D20" s="48">
        <v>41.02</v>
      </c>
      <c r="E20" s="66">
        <v>141</v>
      </c>
      <c r="F20" s="48">
        <v>2295.685240090158</v>
      </c>
      <c r="G20" s="66">
        <v>7</v>
      </c>
      <c r="H20" s="48">
        <v>5.98</v>
      </c>
      <c r="I20" s="66">
        <v>543</v>
      </c>
      <c r="J20" s="48">
        <v>464.01</v>
      </c>
      <c r="K20" s="75" t="s">
        <v>9</v>
      </c>
      <c r="L20" s="75" t="s">
        <v>9</v>
      </c>
      <c r="M20" s="96">
        <v>20</v>
      </c>
      <c r="N20" s="98">
        <v>23.506735116402297</v>
      </c>
      <c r="Q20" s="103"/>
      <c r="R20" s="105"/>
    </row>
    <row r="21" spans="2:20" x14ac:dyDescent="0.2">
      <c r="B21" s="25" t="s">
        <v>14</v>
      </c>
      <c r="C21" s="66">
        <v>464</v>
      </c>
      <c r="D21" s="48">
        <v>545.36</v>
      </c>
      <c r="E21" s="66">
        <v>67</v>
      </c>
      <c r="F21" s="48">
        <v>1689.6489798994166</v>
      </c>
      <c r="G21" s="66">
        <v>244</v>
      </c>
      <c r="H21" s="48">
        <v>268.77999999999997</v>
      </c>
      <c r="I21" s="66">
        <v>230</v>
      </c>
      <c r="J21" s="48">
        <v>270.33</v>
      </c>
      <c r="K21" s="75" t="s">
        <v>9</v>
      </c>
      <c r="L21" s="75" t="s">
        <v>9</v>
      </c>
      <c r="M21" s="96">
        <v>14</v>
      </c>
      <c r="N21" s="98">
        <v>5.8044802295257325</v>
      </c>
      <c r="Q21" s="103"/>
      <c r="R21" s="105"/>
    </row>
    <row r="22" spans="2:20" x14ac:dyDescent="0.2">
      <c r="B22" s="25" t="s">
        <v>15</v>
      </c>
      <c r="C22" s="66">
        <v>1068</v>
      </c>
      <c r="D22" s="48">
        <v>442.8</v>
      </c>
      <c r="E22" s="66">
        <v>231</v>
      </c>
      <c r="F22" s="48">
        <v>2482.4028800171941</v>
      </c>
      <c r="G22" s="66">
        <v>478</v>
      </c>
      <c r="H22" s="48">
        <v>198.18</v>
      </c>
      <c r="I22" s="66">
        <v>418</v>
      </c>
      <c r="J22" s="48">
        <v>173.31</v>
      </c>
      <c r="K22" s="75" t="s">
        <v>9</v>
      </c>
      <c r="L22" s="75" t="s">
        <v>9</v>
      </c>
      <c r="M22" s="96">
        <v>4</v>
      </c>
      <c r="N22" s="98">
        <v>1.6466258577891579</v>
      </c>
      <c r="Q22" s="106"/>
      <c r="R22" s="105"/>
    </row>
    <row r="23" spans="2:20" x14ac:dyDescent="0.2">
      <c r="B23" s="25" t="s">
        <v>16</v>
      </c>
      <c r="C23" s="66">
        <v>593</v>
      </c>
      <c r="D23" s="48">
        <v>244.11</v>
      </c>
      <c r="E23" s="66">
        <v>138</v>
      </c>
      <c r="F23" s="48">
        <v>1611.5847249795631</v>
      </c>
      <c r="G23" s="66">
        <v>255</v>
      </c>
      <c r="H23" s="48">
        <v>104.97</v>
      </c>
      <c r="I23" s="66">
        <v>253</v>
      </c>
      <c r="J23" s="48">
        <v>104.15</v>
      </c>
      <c r="K23" s="75" t="s">
        <v>9</v>
      </c>
      <c r="L23" s="75" t="s">
        <v>9</v>
      </c>
      <c r="M23" s="96"/>
      <c r="N23" s="98" t="s">
        <v>9</v>
      </c>
      <c r="Q23" s="106"/>
      <c r="R23" s="105"/>
    </row>
    <row r="24" spans="2:20" x14ac:dyDescent="0.2">
      <c r="B24" s="25" t="s">
        <v>17</v>
      </c>
      <c r="C24" s="66" t="s">
        <v>9</v>
      </c>
      <c r="D24" s="48" t="s">
        <v>9</v>
      </c>
      <c r="E24" s="66" t="s">
        <v>9</v>
      </c>
      <c r="F24" s="48" t="s">
        <v>9</v>
      </c>
      <c r="G24" s="66" t="s">
        <v>9</v>
      </c>
      <c r="H24" s="48" t="s">
        <v>9</v>
      </c>
      <c r="I24" s="66" t="s">
        <v>9</v>
      </c>
      <c r="J24" s="48" t="s">
        <v>9</v>
      </c>
      <c r="K24" s="75" t="s">
        <v>9</v>
      </c>
      <c r="L24" s="75" t="s">
        <v>9</v>
      </c>
      <c r="M24" s="96">
        <v>12</v>
      </c>
      <c r="N24" s="98">
        <v>6.9799500933568321</v>
      </c>
      <c r="Q24" s="106"/>
      <c r="R24" s="105"/>
      <c r="S24" s="80"/>
      <c r="T24" s="80"/>
    </row>
    <row r="25" spans="2:20" x14ac:dyDescent="0.2">
      <c r="B25" s="25" t="s">
        <v>18</v>
      </c>
      <c r="C25" s="66" t="s">
        <v>9</v>
      </c>
      <c r="D25" s="48" t="s">
        <v>9</v>
      </c>
      <c r="E25" s="66" t="s">
        <v>9</v>
      </c>
      <c r="F25" s="48" t="s">
        <v>9</v>
      </c>
      <c r="G25" s="66" t="s">
        <v>9</v>
      </c>
      <c r="H25" s="48" t="s">
        <v>9</v>
      </c>
      <c r="I25" s="66" t="s">
        <v>9</v>
      </c>
      <c r="J25" s="48" t="s">
        <v>9</v>
      </c>
      <c r="K25" s="75" t="s">
        <v>9</v>
      </c>
      <c r="L25" s="75" t="s">
        <v>9</v>
      </c>
      <c r="M25" s="96">
        <v>1</v>
      </c>
      <c r="N25" s="99">
        <v>0.58166250777973605</v>
      </c>
      <c r="Q25" s="107"/>
      <c r="R25" s="107"/>
      <c r="S25" s="80"/>
      <c r="T25" s="80"/>
    </row>
    <row r="26" spans="2:20" x14ac:dyDescent="0.25">
      <c r="B26" s="49" t="s">
        <v>41</v>
      </c>
      <c r="C26" s="67">
        <v>12088</v>
      </c>
      <c r="D26" s="50">
        <v>290.5</v>
      </c>
      <c r="E26" s="67">
        <v>4123</v>
      </c>
      <c r="F26" s="50">
        <v>2356.36</v>
      </c>
      <c r="G26" s="67">
        <v>6034</v>
      </c>
      <c r="H26" s="50">
        <v>131.66</v>
      </c>
      <c r="I26" s="67">
        <v>15575</v>
      </c>
      <c r="J26" s="50">
        <v>354.85</v>
      </c>
      <c r="K26" s="76" t="s">
        <v>9</v>
      </c>
      <c r="L26" s="60" t="s">
        <v>9</v>
      </c>
      <c r="M26" s="76">
        <v>409</v>
      </c>
      <c r="N26" s="90">
        <v>5.537528875708337</v>
      </c>
      <c r="Q26" s="108"/>
      <c r="R26" s="108"/>
    </row>
    <row r="27" spans="2:20" ht="15" customHeight="1" x14ac:dyDescent="0.25">
      <c r="B27" s="131" t="s">
        <v>87</v>
      </c>
      <c r="C27" s="131"/>
      <c r="D27" s="131"/>
      <c r="E27" s="131"/>
      <c r="F27" s="131"/>
      <c r="G27" s="131"/>
      <c r="H27" s="131"/>
      <c r="I27" s="131"/>
      <c r="J27" s="131"/>
      <c r="K27" s="131"/>
      <c r="L27" s="131"/>
      <c r="M27" s="131"/>
      <c r="N27" s="131"/>
    </row>
    <row r="28" spans="2:20" ht="15" customHeight="1" x14ac:dyDescent="0.25">
      <c r="B28" s="131"/>
      <c r="C28" s="131"/>
      <c r="D28" s="131"/>
      <c r="E28" s="131"/>
      <c r="F28" s="131"/>
      <c r="G28" s="131"/>
      <c r="H28" s="131"/>
      <c r="I28" s="131"/>
      <c r="J28" s="131"/>
      <c r="K28" s="131"/>
      <c r="L28" s="131"/>
      <c r="M28" s="131"/>
      <c r="N28" s="131"/>
    </row>
    <row r="29" spans="2:20" ht="6.75" customHeight="1" x14ac:dyDescent="0.25">
      <c r="B29" s="131"/>
      <c r="C29" s="131"/>
      <c r="D29" s="131"/>
      <c r="E29" s="131"/>
      <c r="F29" s="131"/>
      <c r="G29" s="131"/>
      <c r="H29" s="131"/>
      <c r="I29" s="131"/>
      <c r="J29" s="131"/>
      <c r="K29" s="131"/>
      <c r="L29" s="131"/>
      <c r="M29" s="131"/>
      <c r="N29" s="131"/>
    </row>
    <row r="30" spans="2:20" ht="15" customHeight="1" x14ac:dyDescent="0.2">
      <c r="B30" s="17" t="s">
        <v>62</v>
      </c>
      <c r="C30" s="17"/>
      <c r="D30" s="32"/>
      <c r="E30" s="32"/>
      <c r="F30" s="32"/>
      <c r="G30" s="21"/>
      <c r="H30" s="20"/>
      <c r="I30" s="21"/>
      <c r="J30" s="20"/>
      <c r="K30" s="21"/>
      <c r="L30" s="20"/>
      <c r="M30" s="21"/>
      <c r="N30" s="20"/>
    </row>
    <row r="31" spans="2:20" ht="15" customHeight="1" x14ac:dyDescent="0.2">
      <c r="B31" s="17" t="s">
        <v>88</v>
      </c>
      <c r="C31" s="17"/>
      <c r="D31" s="32"/>
      <c r="E31" s="32"/>
      <c r="F31" s="32"/>
      <c r="G31" s="21"/>
      <c r="H31" s="20"/>
      <c r="I31" s="21"/>
      <c r="J31" s="20"/>
      <c r="K31" s="21"/>
      <c r="L31" s="20"/>
      <c r="M31" s="21"/>
      <c r="N31" s="20"/>
    </row>
    <row r="32" spans="2:20" x14ac:dyDescent="0.25">
      <c r="B32" s="22"/>
      <c r="C32" s="21"/>
      <c r="D32" s="20"/>
      <c r="E32" s="21"/>
      <c r="F32" s="20"/>
      <c r="G32" s="21"/>
      <c r="H32" s="20"/>
      <c r="I32" s="21"/>
      <c r="J32" s="20"/>
      <c r="K32" s="21"/>
      <c r="L32" s="20"/>
      <c r="M32" s="21"/>
      <c r="N32" s="20"/>
    </row>
    <row r="33" spans="2:17" x14ac:dyDescent="0.2">
      <c r="B33" s="79" t="s">
        <v>83</v>
      </c>
      <c r="C33" s="18"/>
      <c r="D33" s="8"/>
      <c r="E33" s="8"/>
      <c r="F33" s="8"/>
      <c r="G33" s="8"/>
      <c r="H33" s="19"/>
      <c r="I33" s="19"/>
      <c r="J33" s="19"/>
      <c r="K33" s="21"/>
      <c r="L33" s="20"/>
      <c r="M33" s="21"/>
      <c r="N33" s="20"/>
    </row>
    <row r="34" spans="2:17" x14ac:dyDescent="0.25">
      <c r="B34" s="22"/>
      <c r="C34" s="21"/>
      <c r="D34" s="20"/>
      <c r="E34" s="21"/>
      <c r="F34" s="20"/>
      <c r="G34" s="21"/>
      <c r="H34" s="20"/>
      <c r="I34" s="21"/>
      <c r="J34" s="20"/>
      <c r="K34" s="21"/>
      <c r="L34" s="20"/>
      <c r="M34" s="21"/>
      <c r="N34" s="20"/>
    </row>
    <row r="35" spans="2:17" ht="30" customHeight="1" x14ac:dyDescent="0.25">
      <c r="B35" s="133" t="s">
        <v>48</v>
      </c>
      <c r="C35" s="132" t="s">
        <v>20</v>
      </c>
      <c r="D35" s="132"/>
      <c r="E35" s="132" t="s">
        <v>50</v>
      </c>
      <c r="F35" s="132"/>
      <c r="G35" s="132" t="s">
        <v>51</v>
      </c>
      <c r="H35" s="132"/>
      <c r="I35" s="132" t="s">
        <v>71</v>
      </c>
      <c r="J35" s="132"/>
      <c r="K35" s="132" t="s">
        <v>79</v>
      </c>
      <c r="L35" s="132"/>
      <c r="M35" s="21"/>
      <c r="N35" s="20"/>
    </row>
    <row r="36" spans="2:17" ht="38.25" x14ac:dyDescent="0.25">
      <c r="B36" s="133"/>
      <c r="C36" s="59" t="s">
        <v>47</v>
      </c>
      <c r="D36" s="49" t="s">
        <v>19</v>
      </c>
      <c r="E36" s="59" t="s">
        <v>47</v>
      </c>
      <c r="F36" s="49" t="s">
        <v>19</v>
      </c>
      <c r="G36" s="59" t="s">
        <v>47</v>
      </c>
      <c r="H36" s="49" t="s">
        <v>19</v>
      </c>
      <c r="I36" s="59" t="s">
        <v>47</v>
      </c>
      <c r="J36" s="49" t="s">
        <v>19</v>
      </c>
      <c r="K36" s="59" t="s">
        <v>47</v>
      </c>
      <c r="L36" s="49" t="s">
        <v>19</v>
      </c>
      <c r="M36" s="22"/>
      <c r="N36" s="22"/>
      <c r="O36" s="84"/>
      <c r="P36" s="84"/>
    </row>
    <row r="37" spans="2:17" x14ac:dyDescent="0.2">
      <c r="B37" s="23" t="s">
        <v>0</v>
      </c>
      <c r="C37" s="75">
        <v>45</v>
      </c>
      <c r="D37" s="24">
        <v>91.17</v>
      </c>
      <c r="E37" s="75">
        <v>187</v>
      </c>
      <c r="F37" s="24">
        <v>378.87</v>
      </c>
      <c r="G37" s="75">
        <v>490</v>
      </c>
      <c r="H37" s="24">
        <v>992.76</v>
      </c>
      <c r="I37" s="75" t="s">
        <v>9</v>
      </c>
      <c r="J37" s="75" t="s">
        <v>9</v>
      </c>
      <c r="K37" s="96">
        <v>6</v>
      </c>
      <c r="L37" s="109">
        <v>12.156224842802372</v>
      </c>
      <c r="M37" s="20"/>
      <c r="N37" s="22"/>
      <c r="O37" s="104"/>
      <c r="P37" s="82"/>
      <c r="Q37" s="81"/>
    </row>
    <row r="38" spans="2:17" ht="24.95" customHeight="1" x14ac:dyDescent="0.2">
      <c r="B38" s="25" t="s">
        <v>1</v>
      </c>
      <c r="C38" s="75">
        <v>420</v>
      </c>
      <c r="D38" s="24">
        <v>1838.48</v>
      </c>
      <c r="E38" s="75">
        <v>179</v>
      </c>
      <c r="F38" s="24">
        <v>783.54262216750783</v>
      </c>
      <c r="G38" s="75">
        <v>652</v>
      </c>
      <c r="H38" s="24">
        <v>2854.02</v>
      </c>
      <c r="I38" s="75" t="s">
        <v>9</v>
      </c>
      <c r="J38" s="75" t="s">
        <v>9</v>
      </c>
      <c r="K38" s="96">
        <v>10</v>
      </c>
      <c r="L38" s="96">
        <v>43.773330847346806</v>
      </c>
      <c r="M38" s="20"/>
      <c r="N38" s="22"/>
      <c r="O38" s="104"/>
      <c r="P38" s="82"/>
      <c r="Q38" s="81"/>
    </row>
    <row r="39" spans="2:17" ht="30" customHeight="1" x14ac:dyDescent="0.2">
      <c r="B39" s="25" t="s">
        <v>2</v>
      </c>
      <c r="C39" s="75">
        <v>33</v>
      </c>
      <c r="D39" s="24">
        <v>549.70909644899143</v>
      </c>
      <c r="E39" s="75">
        <v>19</v>
      </c>
      <c r="F39" s="24">
        <v>316.49917674335865</v>
      </c>
      <c r="G39" s="75">
        <v>17</v>
      </c>
      <c r="H39" s="24">
        <v>283.18347392826831</v>
      </c>
      <c r="I39" s="75" t="s">
        <v>9</v>
      </c>
      <c r="J39" s="75" t="s">
        <v>9</v>
      </c>
      <c r="K39" s="96" t="s">
        <v>9</v>
      </c>
      <c r="L39" s="96" t="s">
        <v>9</v>
      </c>
      <c r="M39" s="20"/>
      <c r="N39" s="22"/>
      <c r="O39" s="104"/>
      <c r="P39" s="82"/>
      <c r="Q39" s="81"/>
    </row>
    <row r="40" spans="2:17" x14ac:dyDescent="0.2">
      <c r="B40" s="25" t="s">
        <v>3</v>
      </c>
      <c r="C40" s="75">
        <v>1</v>
      </c>
      <c r="D40" s="24">
        <v>2.9057991788914621</v>
      </c>
      <c r="E40" s="75" t="s">
        <v>9</v>
      </c>
      <c r="F40" s="24" t="s">
        <v>9</v>
      </c>
      <c r="G40" s="75" t="s">
        <v>9</v>
      </c>
      <c r="H40" s="24" t="s">
        <v>9</v>
      </c>
      <c r="I40" s="75" t="s">
        <v>9</v>
      </c>
      <c r="J40" s="75" t="s">
        <v>9</v>
      </c>
      <c r="K40" s="96">
        <v>5</v>
      </c>
      <c r="L40" s="96">
        <v>14.52899589445731</v>
      </c>
      <c r="M40" s="20"/>
      <c r="N40" s="22"/>
      <c r="O40" s="104"/>
      <c r="P40" s="82"/>
      <c r="Q40" s="81"/>
    </row>
    <row r="41" spans="2:17" x14ac:dyDescent="0.2">
      <c r="B41" s="25" t="s">
        <v>4</v>
      </c>
      <c r="C41" s="75">
        <v>320</v>
      </c>
      <c r="D41" s="24">
        <v>1433.0571351870324</v>
      </c>
      <c r="E41" s="75">
        <v>206</v>
      </c>
      <c r="F41" s="24">
        <v>922.53</v>
      </c>
      <c r="G41" s="75">
        <v>596</v>
      </c>
      <c r="H41" s="24">
        <v>2669.07</v>
      </c>
      <c r="I41" s="75" t="s">
        <v>9</v>
      </c>
      <c r="J41" s="75" t="s">
        <v>9</v>
      </c>
      <c r="K41" s="96">
        <v>2</v>
      </c>
      <c r="L41" s="96">
        <v>8.9566070949189527</v>
      </c>
      <c r="M41" s="20"/>
      <c r="N41" s="22"/>
      <c r="O41" s="104"/>
      <c r="P41" s="82"/>
      <c r="Q41" s="81"/>
    </row>
    <row r="42" spans="2:17" x14ac:dyDescent="0.2">
      <c r="B42" s="25" t="s">
        <v>43</v>
      </c>
      <c r="C42" s="75" t="s">
        <v>9</v>
      </c>
      <c r="D42" s="24">
        <v>0</v>
      </c>
      <c r="E42" s="75" t="s">
        <v>9</v>
      </c>
      <c r="F42" s="24" t="s">
        <v>9</v>
      </c>
      <c r="G42" s="75" t="s">
        <v>9</v>
      </c>
      <c r="H42" s="24" t="s">
        <v>9</v>
      </c>
      <c r="I42" s="75" t="s">
        <v>9</v>
      </c>
      <c r="J42" s="75" t="s">
        <v>9</v>
      </c>
      <c r="K42" s="96" t="s">
        <v>9</v>
      </c>
      <c r="L42" s="96" t="s">
        <v>9</v>
      </c>
      <c r="M42" s="20"/>
      <c r="N42" s="22"/>
      <c r="O42" s="85"/>
      <c r="P42" s="82"/>
      <c r="Q42" s="81"/>
    </row>
    <row r="43" spans="2:17" x14ac:dyDescent="0.2">
      <c r="B43" s="25" t="s">
        <v>6</v>
      </c>
      <c r="C43" s="75">
        <v>1110</v>
      </c>
      <c r="D43" s="24">
        <v>540.6</v>
      </c>
      <c r="E43" s="75">
        <v>496</v>
      </c>
      <c r="F43" s="24">
        <v>241.57</v>
      </c>
      <c r="G43" s="75">
        <v>1376</v>
      </c>
      <c r="H43" s="24">
        <v>670.15</v>
      </c>
      <c r="I43" s="75" t="s">
        <v>9</v>
      </c>
      <c r="J43" s="75" t="s">
        <v>9</v>
      </c>
      <c r="K43" s="96">
        <v>18</v>
      </c>
      <c r="L43" s="109">
        <v>8.766478339539578</v>
      </c>
      <c r="M43" s="20"/>
      <c r="N43" s="22"/>
      <c r="O43" s="104"/>
      <c r="P43" s="82"/>
      <c r="Q43" s="81"/>
    </row>
    <row r="44" spans="2:17" x14ac:dyDescent="0.2">
      <c r="B44" s="25" t="s">
        <v>7</v>
      </c>
      <c r="C44" s="75">
        <v>389</v>
      </c>
      <c r="D44" s="24">
        <v>1353.46</v>
      </c>
      <c r="E44" s="75">
        <v>86</v>
      </c>
      <c r="F44" s="24">
        <v>299.22000000000003</v>
      </c>
      <c r="G44" s="75">
        <v>396</v>
      </c>
      <c r="H44" s="24">
        <v>1377.81</v>
      </c>
      <c r="I44" s="75" t="s">
        <v>9</v>
      </c>
      <c r="J44" s="75" t="s">
        <v>9</v>
      </c>
      <c r="K44" s="96">
        <v>19</v>
      </c>
      <c r="L44" s="109">
        <v>66.107257614540529</v>
      </c>
      <c r="M44" s="20"/>
      <c r="N44" s="22"/>
      <c r="O44" s="104"/>
      <c r="P44" s="82"/>
      <c r="Q44" s="81"/>
    </row>
    <row r="45" spans="2:17" x14ac:dyDescent="0.2">
      <c r="B45" s="25" t="s">
        <v>8</v>
      </c>
      <c r="C45" s="75">
        <v>138</v>
      </c>
      <c r="D45" s="24">
        <v>286.66000000000003</v>
      </c>
      <c r="E45" s="75">
        <v>57</v>
      </c>
      <c r="F45" s="24">
        <v>118.4</v>
      </c>
      <c r="G45" s="75">
        <v>71</v>
      </c>
      <c r="H45" s="24">
        <v>147.48672232973757</v>
      </c>
      <c r="I45" s="75" t="s">
        <v>9</v>
      </c>
      <c r="J45" s="75" t="s">
        <v>9</v>
      </c>
      <c r="K45" s="96">
        <v>23</v>
      </c>
      <c r="L45" s="109">
        <v>47.777388923717808</v>
      </c>
      <c r="M45" s="20"/>
      <c r="N45" s="22"/>
      <c r="O45" s="104"/>
      <c r="P45" s="82"/>
      <c r="Q45" s="81"/>
    </row>
    <row r="46" spans="2:17" x14ac:dyDescent="0.2">
      <c r="B46" s="25" t="s">
        <v>10</v>
      </c>
      <c r="C46" s="75"/>
      <c r="D46" s="24" t="s">
        <v>9</v>
      </c>
      <c r="E46" s="75" t="s">
        <v>9</v>
      </c>
      <c r="F46" s="24" t="s">
        <v>9</v>
      </c>
      <c r="G46" s="75" t="s">
        <v>9</v>
      </c>
      <c r="H46" s="24" t="s">
        <v>9</v>
      </c>
      <c r="I46" s="75" t="s">
        <v>9</v>
      </c>
      <c r="J46" s="75" t="s">
        <v>9</v>
      </c>
      <c r="K46" s="96" t="s">
        <v>9</v>
      </c>
      <c r="L46" s="96" t="s">
        <v>9</v>
      </c>
      <c r="M46" s="20"/>
      <c r="N46" s="22"/>
      <c r="P46" s="84"/>
      <c r="Q46" s="81"/>
    </row>
    <row r="47" spans="2:17" x14ac:dyDescent="0.2">
      <c r="B47" s="25" t="s">
        <v>11</v>
      </c>
      <c r="C47" s="75">
        <v>134</v>
      </c>
      <c r="D47" s="24">
        <v>247.92</v>
      </c>
      <c r="E47" s="75">
        <v>126</v>
      </c>
      <c r="F47" s="24">
        <v>233.11</v>
      </c>
      <c r="G47" s="75">
        <v>197</v>
      </c>
      <c r="H47" s="24">
        <v>364.47</v>
      </c>
      <c r="I47" s="75" t="s">
        <v>9</v>
      </c>
      <c r="J47" s="75" t="s">
        <v>9</v>
      </c>
      <c r="K47" s="96" t="s">
        <v>9</v>
      </c>
      <c r="L47" s="96" t="s">
        <v>9</v>
      </c>
      <c r="M47" s="20"/>
      <c r="N47" s="22"/>
      <c r="O47" s="104"/>
      <c r="P47" s="82"/>
      <c r="Q47" s="81"/>
    </row>
    <row r="48" spans="2:17" x14ac:dyDescent="0.2">
      <c r="B48" s="25" t="s">
        <v>12</v>
      </c>
      <c r="C48" s="75">
        <v>184</v>
      </c>
      <c r="D48" s="24">
        <v>1020.67</v>
      </c>
      <c r="E48" s="75">
        <v>114</v>
      </c>
      <c r="F48" s="24">
        <v>632.37</v>
      </c>
      <c r="G48" s="75">
        <v>179</v>
      </c>
      <c r="H48" s="24">
        <v>992.93</v>
      </c>
      <c r="I48" s="75" t="s">
        <v>9</v>
      </c>
      <c r="J48" s="75" t="s">
        <v>9</v>
      </c>
      <c r="K48" s="96" t="s">
        <v>9</v>
      </c>
      <c r="L48" s="96" t="s">
        <v>9</v>
      </c>
      <c r="M48" s="20"/>
      <c r="N48" s="22"/>
      <c r="O48" s="104"/>
      <c r="P48" s="82"/>
      <c r="Q48" s="81"/>
    </row>
    <row r="49" spans="1:17" x14ac:dyDescent="0.2">
      <c r="B49" s="25" t="s">
        <v>13</v>
      </c>
      <c r="C49" s="75">
        <v>2</v>
      </c>
      <c r="D49" s="24">
        <v>16.281455603476303</v>
      </c>
      <c r="E49" s="75">
        <v>7</v>
      </c>
      <c r="F49" s="24">
        <v>56.985094612167046</v>
      </c>
      <c r="G49" s="75">
        <v>360</v>
      </c>
      <c r="H49" s="24">
        <v>2930.66</v>
      </c>
      <c r="I49" s="75" t="s">
        <v>9</v>
      </c>
      <c r="J49" s="75" t="s">
        <v>9</v>
      </c>
      <c r="K49" s="96">
        <v>6</v>
      </c>
      <c r="L49" s="96">
        <v>48.844366810428902</v>
      </c>
      <c r="M49" s="20"/>
      <c r="N49" s="22"/>
      <c r="O49" s="104"/>
      <c r="P49" s="82"/>
      <c r="Q49" s="81"/>
    </row>
    <row r="50" spans="1:17" x14ac:dyDescent="0.2">
      <c r="B50" s="25" t="s">
        <v>14</v>
      </c>
      <c r="C50" s="75">
        <v>54</v>
      </c>
      <c r="D50" s="24">
        <v>680.90332025797386</v>
      </c>
      <c r="E50" s="75">
        <v>38</v>
      </c>
      <c r="F50" s="24">
        <v>479.15</v>
      </c>
      <c r="G50" s="75">
        <v>30</v>
      </c>
      <c r="H50" s="24">
        <v>378.27962236554106</v>
      </c>
      <c r="I50" s="75" t="s">
        <v>9</v>
      </c>
      <c r="J50" s="75" t="s">
        <v>9</v>
      </c>
      <c r="K50" s="96">
        <v>1</v>
      </c>
      <c r="L50" s="96">
        <v>12.609320745518033</v>
      </c>
      <c r="M50" s="20"/>
      <c r="N50" s="22"/>
      <c r="O50" s="104"/>
      <c r="P50" s="82"/>
      <c r="Q50" s="81"/>
    </row>
    <row r="51" spans="1:17" x14ac:dyDescent="0.2">
      <c r="B51" s="25" t="s">
        <v>15</v>
      </c>
      <c r="C51" s="75">
        <v>378</v>
      </c>
      <c r="D51" s="24">
        <v>2031.0569018322497</v>
      </c>
      <c r="E51" s="75">
        <v>157</v>
      </c>
      <c r="F51" s="24">
        <v>843.58712589328888</v>
      </c>
      <c r="G51" s="75">
        <v>97</v>
      </c>
      <c r="H51" s="24">
        <v>521.19714147547154</v>
      </c>
      <c r="I51" s="75" t="s">
        <v>9</v>
      </c>
      <c r="J51" s="75" t="s">
        <v>9</v>
      </c>
      <c r="K51" s="96">
        <v>2</v>
      </c>
      <c r="L51" s="96">
        <v>10.746332813927248</v>
      </c>
      <c r="M51" s="20"/>
      <c r="N51" s="22"/>
      <c r="O51" s="78"/>
      <c r="P51" s="83"/>
      <c r="Q51" s="81"/>
    </row>
    <row r="52" spans="1:17" x14ac:dyDescent="0.2">
      <c r="B52" s="25" t="s">
        <v>16</v>
      </c>
      <c r="C52" s="75">
        <v>187</v>
      </c>
      <c r="D52" s="24">
        <v>1062.71</v>
      </c>
      <c r="E52" s="75">
        <v>73</v>
      </c>
      <c r="F52" s="24">
        <v>426.25</v>
      </c>
      <c r="G52" s="75">
        <v>34</v>
      </c>
      <c r="H52" s="24">
        <v>198.52855307719258</v>
      </c>
      <c r="I52" s="75" t="s">
        <v>9</v>
      </c>
      <c r="J52" s="75" t="s">
        <v>9</v>
      </c>
      <c r="K52" s="96" t="s">
        <v>9</v>
      </c>
      <c r="L52" s="96" t="s">
        <v>9</v>
      </c>
      <c r="M52" s="20"/>
      <c r="N52" s="22"/>
      <c r="O52" s="78"/>
      <c r="P52" s="83"/>
      <c r="Q52" s="81"/>
    </row>
    <row r="53" spans="1:17" x14ac:dyDescent="0.2">
      <c r="B53" s="25" t="s">
        <v>17</v>
      </c>
      <c r="C53" s="75">
        <v>61</v>
      </c>
      <c r="D53" s="24">
        <v>274.40395861448496</v>
      </c>
      <c r="E53" s="75">
        <v>5</v>
      </c>
      <c r="F53" s="24">
        <v>22.492127755285651</v>
      </c>
      <c r="G53" s="75">
        <v>5</v>
      </c>
      <c r="H53" s="24">
        <v>22.492127755285651</v>
      </c>
      <c r="I53" s="75" t="s">
        <v>9</v>
      </c>
      <c r="J53" s="75" t="s">
        <v>9</v>
      </c>
      <c r="K53" s="96">
        <v>3</v>
      </c>
      <c r="L53" s="96">
        <v>13.495276653171389</v>
      </c>
      <c r="M53" s="20"/>
      <c r="N53" s="22"/>
      <c r="O53" s="78"/>
      <c r="P53" s="83"/>
      <c r="Q53" s="81"/>
    </row>
    <row r="54" spans="1:17" x14ac:dyDescent="0.25">
      <c r="B54" s="25" t="s">
        <v>18</v>
      </c>
      <c r="C54" s="75">
        <v>7</v>
      </c>
      <c r="D54" s="24">
        <v>60.648067925836081</v>
      </c>
      <c r="E54" s="75">
        <v>2</v>
      </c>
      <c r="F54" s="24">
        <v>17.328019407381738</v>
      </c>
      <c r="G54" s="75" t="s">
        <v>9</v>
      </c>
      <c r="H54" s="24" t="s">
        <v>9</v>
      </c>
      <c r="I54" s="75" t="s">
        <v>9</v>
      </c>
      <c r="J54" s="75" t="s">
        <v>9</v>
      </c>
      <c r="K54" s="96">
        <v>1</v>
      </c>
      <c r="L54" s="96">
        <v>8.6640097036908692</v>
      </c>
      <c r="M54" s="20"/>
      <c r="N54" s="22"/>
      <c r="O54" s="78"/>
      <c r="P54" s="83"/>
    </row>
    <row r="55" spans="1:17" x14ac:dyDescent="0.25">
      <c r="B55" s="49" t="s">
        <v>41</v>
      </c>
      <c r="C55" s="76">
        <v>2871</v>
      </c>
      <c r="D55" s="60">
        <v>596.49</v>
      </c>
      <c r="E55" s="76">
        <v>1483</v>
      </c>
      <c r="F55" s="60">
        <v>301.87</v>
      </c>
      <c r="G55" s="76">
        <v>3092</v>
      </c>
      <c r="H55" s="60">
        <v>775.35</v>
      </c>
      <c r="I55" s="76" t="s">
        <v>9</v>
      </c>
      <c r="J55" s="76" t="s">
        <v>9</v>
      </c>
      <c r="K55" s="76">
        <v>96</v>
      </c>
      <c r="L55" s="60">
        <v>16.540858505016534</v>
      </c>
      <c r="M55" s="20"/>
      <c r="N55" s="22"/>
      <c r="O55" s="86"/>
      <c r="P55" s="87"/>
    </row>
    <row r="56" spans="1:17" ht="6" customHeight="1" x14ac:dyDescent="0.25">
      <c r="B56" s="22"/>
      <c r="C56" s="21"/>
      <c r="D56" s="20"/>
      <c r="E56" s="21"/>
      <c r="F56" s="20"/>
      <c r="G56" s="21"/>
      <c r="H56" s="20"/>
      <c r="I56" s="21"/>
      <c r="J56" s="20"/>
      <c r="K56" s="21"/>
      <c r="L56" s="20"/>
      <c r="M56" s="21"/>
      <c r="N56" s="20"/>
      <c r="O56" s="84"/>
      <c r="P56" s="84"/>
    </row>
    <row r="57" spans="1:17" ht="27.75" customHeight="1" x14ac:dyDescent="0.25">
      <c r="A57" s="113"/>
      <c r="B57" s="131" t="s">
        <v>87</v>
      </c>
      <c r="C57" s="131"/>
      <c r="D57" s="131"/>
      <c r="E57" s="131"/>
      <c r="F57" s="131"/>
      <c r="G57" s="131"/>
      <c r="H57" s="131"/>
      <c r="I57" s="131"/>
      <c r="J57" s="131"/>
      <c r="K57" s="131"/>
      <c r="L57" s="131"/>
      <c r="M57" s="113"/>
      <c r="N57" s="20"/>
      <c r="O57" s="84"/>
      <c r="P57" s="84"/>
    </row>
    <row r="58" spans="1:17" ht="3" customHeight="1" x14ac:dyDescent="0.25">
      <c r="A58" s="113"/>
      <c r="B58" s="113"/>
      <c r="C58" s="113"/>
      <c r="D58" s="113"/>
      <c r="E58" s="113"/>
      <c r="F58" s="113"/>
      <c r="G58" s="113"/>
      <c r="H58" s="113"/>
      <c r="I58" s="113"/>
      <c r="J58" s="113"/>
      <c r="K58" s="113"/>
      <c r="L58" s="113"/>
      <c r="M58" s="113"/>
      <c r="N58" s="20"/>
    </row>
    <row r="59" spans="1:17" x14ac:dyDescent="0.2">
      <c r="A59" s="113"/>
      <c r="B59" s="17" t="s">
        <v>62</v>
      </c>
      <c r="C59" s="17"/>
      <c r="D59" s="32"/>
      <c r="E59" s="113"/>
      <c r="F59" s="113"/>
      <c r="G59" s="113"/>
      <c r="H59" s="113"/>
      <c r="I59" s="113"/>
      <c r="J59" s="113"/>
      <c r="K59" s="113"/>
      <c r="L59" s="113"/>
      <c r="M59" s="113"/>
      <c r="N59" s="20"/>
    </row>
    <row r="60" spans="1:17" x14ac:dyDescent="0.2">
      <c r="B60" s="17" t="s">
        <v>88</v>
      </c>
      <c r="C60" s="17"/>
      <c r="D60" s="32"/>
      <c r="E60" s="21"/>
      <c r="F60" s="20"/>
      <c r="G60" s="21"/>
      <c r="H60" s="20"/>
      <c r="I60" s="21"/>
      <c r="J60" s="20"/>
      <c r="K60" s="21"/>
      <c r="L60" s="20"/>
      <c r="M60" s="21"/>
      <c r="N60" s="20"/>
    </row>
    <row r="61" spans="1:17" x14ac:dyDescent="0.25">
      <c r="B61" s="22"/>
      <c r="C61" s="21"/>
      <c r="D61" s="20"/>
      <c r="E61" s="21"/>
      <c r="F61" s="20"/>
      <c r="G61" s="21"/>
      <c r="H61" s="20"/>
      <c r="I61" s="21"/>
      <c r="J61" s="20"/>
      <c r="K61" s="21"/>
      <c r="L61" s="20"/>
      <c r="M61" s="21"/>
      <c r="N61" s="20"/>
    </row>
    <row r="62" spans="1:17" x14ac:dyDescent="0.25">
      <c r="B62" s="22"/>
      <c r="C62" s="21"/>
      <c r="D62" s="20"/>
      <c r="E62" s="21"/>
      <c r="F62" s="20"/>
      <c r="G62" s="21"/>
      <c r="H62" s="20"/>
      <c r="I62" s="21"/>
      <c r="J62" s="20"/>
      <c r="K62" s="21"/>
      <c r="L62" s="20"/>
      <c r="M62" s="21"/>
      <c r="N62" s="20"/>
    </row>
    <row r="63" spans="1:17" x14ac:dyDescent="0.25">
      <c r="B63" s="22"/>
      <c r="C63" s="21"/>
      <c r="D63" s="20"/>
      <c r="E63" s="21"/>
      <c r="F63" s="20"/>
      <c r="G63" s="21"/>
      <c r="H63" s="20"/>
      <c r="I63" s="21"/>
      <c r="J63" s="20"/>
      <c r="K63" s="21"/>
      <c r="L63" s="20"/>
      <c r="M63" s="21"/>
      <c r="N63" s="20"/>
    </row>
    <row r="64" spans="1:17" x14ac:dyDescent="0.25">
      <c r="B64" s="22"/>
      <c r="C64" s="21"/>
      <c r="D64" s="20"/>
      <c r="E64" s="21"/>
      <c r="F64" s="20"/>
      <c r="G64" s="21"/>
      <c r="H64" s="20"/>
      <c r="I64" s="21"/>
      <c r="J64" s="20"/>
      <c r="K64" s="21"/>
      <c r="L64" s="20"/>
      <c r="M64" s="21"/>
      <c r="N64" s="20"/>
    </row>
    <row r="65" spans="2:14" x14ac:dyDescent="0.25">
      <c r="B65" s="22"/>
      <c r="C65" s="21"/>
      <c r="D65" s="20"/>
      <c r="E65" s="21"/>
      <c r="F65" s="20"/>
      <c r="G65" s="21"/>
      <c r="H65" s="20"/>
      <c r="I65" s="21"/>
      <c r="J65" s="20"/>
      <c r="K65" s="21"/>
      <c r="L65" s="20"/>
      <c r="M65" s="21"/>
      <c r="N65" s="20"/>
    </row>
    <row r="66" spans="2:14" x14ac:dyDescent="0.25">
      <c r="B66" s="22"/>
      <c r="C66" s="21"/>
      <c r="D66" s="20"/>
      <c r="E66" s="21"/>
      <c r="F66" s="20"/>
      <c r="G66" s="21"/>
      <c r="H66" s="20"/>
      <c r="I66" s="21"/>
      <c r="J66" s="20"/>
      <c r="K66" s="21"/>
      <c r="L66" s="20"/>
      <c r="M66" s="21"/>
      <c r="N66" s="20"/>
    </row>
    <row r="67" spans="2:14" x14ac:dyDescent="0.25">
      <c r="B67" s="22"/>
      <c r="C67" s="21"/>
      <c r="D67" s="20"/>
      <c r="E67" s="21"/>
      <c r="F67" s="20"/>
      <c r="G67" s="21"/>
      <c r="H67" s="20"/>
      <c r="I67" s="21"/>
      <c r="J67" s="20"/>
      <c r="K67" s="21"/>
      <c r="L67" s="20"/>
      <c r="M67" s="21"/>
      <c r="N67" s="20"/>
    </row>
    <row r="68" spans="2:14" x14ac:dyDescent="0.25">
      <c r="B68" s="22"/>
      <c r="C68" s="21"/>
      <c r="D68" s="20"/>
      <c r="E68" s="21"/>
      <c r="F68" s="20"/>
      <c r="G68" s="21"/>
      <c r="H68" s="20"/>
      <c r="I68" s="21"/>
      <c r="J68" s="20"/>
      <c r="K68" s="21"/>
      <c r="L68" s="20"/>
      <c r="M68" s="21"/>
      <c r="N68" s="20"/>
    </row>
    <row r="69" spans="2:14" x14ac:dyDescent="0.25">
      <c r="B69" s="22"/>
      <c r="C69" s="21"/>
      <c r="D69" s="20"/>
      <c r="E69" s="21"/>
      <c r="F69" s="20"/>
      <c r="G69" s="21"/>
      <c r="H69" s="20"/>
      <c r="I69" s="21"/>
      <c r="J69" s="20"/>
      <c r="K69" s="21"/>
      <c r="L69" s="20"/>
      <c r="M69" s="21"/>
      <c r="N69" s="20"/>
    </row>
    <row r="70" spans="2:14" x14ac:dyDescent="0.25">
      <c r="B70" s="22"/>
      <c r="C70" s="21"/>
      <c r="D70" s="20"/>
      <c r="E70" s="21"/>
      <c r="F70" s="20"/>
      <c r="G70" s="21"/>
      <c r="H70" s="20"/>
      <c r="I70" s="21"/>
      <c r="J70" s="20"/>
      <c r="K70" s="21"/>
      <c r="L70" s="20"/>
      <c r="M70" s="21"/>
      <c r="N70" s="20"/>
    </row>
    <row r="71" spans="2:14" x14ac:dyDescent="0.25">
      <c r="B71" s="22"/>
      <c r="C71" s="21"/>
      <c r="D71" s="20"/>
      <c r="E71" s="21"/>
      <c r="F71" s="20"/>
      <c r="G71" s="21"/>
      <c r="H71" s="20"/>
      <c r="I71" s="21"/>
      <c r="J71" s="20"/>
      <c r="K71" s="21"/>
      <c r="L71" s="20"/>
      <c r="M71" s="21"/>
      <c r="N71" s="20"/>
    </row>
    <row r="72" spans="2:14" x14ac:dyDescent="0.25">
      <c r="B72" s="22"/>
      <c r="C72" s="21"/>
      <c r="D72" s="20"/>
      <c r="E72" s="21"/>
      <c r="F72" s="20"/>
      <c r="G72" s="21"/>
      <c r="H72" s="20"/>
      <c r="I72" s="21"/>
      <c r="J72" s="20"/>
      <c r="K72" s="21"/>
      <c r="L72" s="20"/>
      <c r="M72" s="21"/>
      <c r="N72" s="20"/>
    </row>
    <row r="73" spans="2:14" x14ac:dyDescent="0.25">
      <c r="B73" s="22"/>
      <c r="C73" s="21"/>
      <c r="D73" s="20"/>
      <c r="E73" s="21"/>
      <c r="F73" s="20"/>
      <c r="G73" s="21"/>
      <c r="H73" s="20"/>
      <c r="I73" s="21"/>
      <c r="J73" s="20"/>
      <c r="K73" s="21"/>
      <c r="L73" s="20"/>
      <c r="M73" s="21"/>
      <c r="N73" s="20"/>
    </row>
    <row r="74" spans="2:14" x14ac:dyDescent="0.25">
      <c r="B74" s="22"/>
      <c r="C74" s="21"/>
      <c r="D74" s="20"/>
      <c r="E74" s="21"/>
      <c r="F74" s="20"/>
      <c r="G74" s="21"/>
      <c r="H74" s="20"/>
      <c r="I74" s="21"/>
      <c r="J74" s="20"/>
      <c r="K74" s="21"/>
      <c r="L74" s="20"/>
      <c r="M74" s="21"/>
      <c r="N74" s="20"/>
    </row>
    <row r="75" spans="2:14" x14ac:dyDescent="0.25">
      <c r="B75" s="22"/>
      <c r="C75" s="21"/>
      <c r="D75" s="20"/>
      <c r="E75" s="21"/>
      <c r="F75" s="20"/>
      <c r="G75" s="21"/>
      <c r="H75" s="20"/>
      <c r="I75" s="21"/>
      <c r="J75" s="20"/>
      <c r="K75" s="21"/>
      <c r="L75" s="20"/>
      <c r="M75" s="21"/>
      <c r="N75" s="20"/>
    </row>
    <row r="76" spans="2:14" x14ac:dyDescent="0.25">
      <c r="B76" s="22"/>
      <c r="C76" s="21"/>
      <c r="D76" s="20"/>
      <c r="E76" s="21"/>
      <c r="F76" s="20"/>
      <c r="G76" s="21"/>
      <c r="H76" s="20"/>
      <c r="I76" s="21"/>
      <c r="J76" s="20"/>
      <c r="K76" s="21"/>
      <c r="L76" s="20"/>
      <c r="M76" s="21"/>
      <c r="N76" s="20"/>
    </row>
    <row r="77" spans="2:14" x14ac:dyDescent="0.25">
      <c r="B77" s="22"/>
      <c r="C77" s="21"/>
      <c r="D77" s="20"/>
      <c r="E77" s="21"/>
      <c r="F77" s="20"/>
      <c r="G77" s="21"/>
      <c r="H77" s="20"/>
      <c r="I77" s="21"/>
      <c r="J77" s="20"/>
      <c r="K77" s="21"/>
      <c r="L77" s="20"/>
      <c r="M77" s="21"/>
      <c r="N77" s="20"/>
    </row>
    <row r="78" spans="2:14" x14ac:dyDescent="0.25">
      <c r="B78" s="22"/>
      <c r="C78" s="21"/>
      <c r="D78" s="20"/>
      <c r="E78" s="21"/>
      <c r="F78" s="20"/>
      <c r="G78" s="21"/>
      <c r="H78" s="20"/>
      <c r="I78" s="21"/>
      <c r="J78" s="20"/>
      <c r="K78" s="21"/>
      <c r="L78" s="20"/>
      <c r="M78" s="21"/>
      <c r="N78" s="20"/>
    </row>
    <row r="79" spans="2:14" x14ac:dyDescent="0.25">
      <c r="B79" s="22"/>
      <c r="C79" s="21"/>
      <c r="D79" s="20"/>
      <c r="E79" s="21"/>
      <c r="F79" s="20"/>
      <c r="G79" s="21"/>
      <c r="H79" s="20"/>
      <c r="I79" s="21"/>
      <c r="J79" s="20"/>
      <c r="K79" s="21"/>
      <c r="L79" s="20"/>
      <c r="M79" s="21"/>
      <c r="N79" s="20"/>
    </row>
    <row r="80" spans="2:14" x14ac:dyDescent="0.25">
      <c r="B80" s="22"/>
      <c r="C80" s="21"/>
      <c r="D80" s="20"/>
      <c r="E80" s="21"/>
      <c r="F80" s="20"/>
      <c r="G80" s="21"/>
      <c r="H80" s="20"/>
      <c r="I80" s="21"/>
      <c r="J80" s="20"/>
      <c r="K80" s="21"/>
      <c r="L80" s="20"/>
      <c r="M80" s="21"/>
      <c r="N80" s="20"/>
    </row>
    <row r="81" spans="2:14" x14ac:dyDescent="0.25">
      <c r="B81" s="22"/>
      <c r="C81" s="21"/>
      <c r="D81" s="20"/>
      <c r="E81" s="21"/>
      <c r="F81" s="20"/>
      <c r="G81" s="21"/>
      <c r="H81" s="20"/>
      <c r="I81" s="21"/>
      <c r="J81" s="20"/>
      <c r="K81" s="21"/>
      <c r="L81" s="20"/>
      <c r="M81" s="21"/>
      <c r="N81" s="20"/>
    </row>
    <row r="82" spans="2:14" x14ac:dyDescent="0.25">
      <c r="B82" s="22"/>
      <c r="C82" s="21"/>
      <c r="D82" s="20"/>
      <c r="E82" s="21"/>
      <c r="F82" s="20"/>
      <c r="G82" s="21"/>
      <c r="H82" s="20"/>
      <c r="I82" s="21"/>
      <c r="J82" s="20"/>
      <c r="K82" s="21"/>
      <c r="L82" s="20"/>
      <c r="M82" s="21"/>
      <c r="N82" s="20"/>
    </row>
    <row r="83" spans="2:14" x14ac:dyDescent="0.25">
      <c r="B83" s="22"/>
      <c r="C83" s="21"/>
      <c r="D83" s="20"/>
      <c r="E83" s="21"/>
      <c r="F83" s="20"/>
      <c r="G83" s="21"/>
      <c r="H83" s="20"/>
      <c r="I83" s="21"/>
      <c r="J83" s="20"/>
      <c r="K83" s="21"/>
      <c r="L83" s="20"/>
      <c r="M83" s="21"/>
      <c r="N83" s="20"/>
    </row>
    <row r="84" spans="2:14" x14ac:dyDescent="0.25">
      <c r="B84" s="22"/>
      <c r="C84" s="21"/>
      <c r="D84" s="20"/>
      <c r="E84" s="21"/>
      <c r="F84" s="20"/>
      <c r="G84" s="21"/>
      <c r="H84" s="20"/>
      <c r="I84" s="21"/>
      <c r="J84" s="20"/>
      <c r="K84" s="21"/>
      <c r="L84" s="20"/>
      <c r="M84" s="21"/>
      <c r="N84" s="20"/>
    </row>
    <row r="85" spans="2:14" x14ac:dyDescent="0.25">
      <c r="B85" s="22"/>
      <c r="C85" s="21"/>
      <c r="D85" s="20"/>
      <c r="E85" s="21"/>
      <c r="F85" s="20"/>
      <c r="G85" s="21"/>
      <c r="H85" s="20"/>
      <c r="I85" s="21"/>
      <c r="J85" s="20"/>
      <c r="K85" s="21"/>
      <c r="L85" s="20"/>
      <c r="M85" s="21"/>
      <c r="N85" s="20"/>
    </row>
    <row r="86" spans="2:14" x14ac:dyDescent="0.25">
      <c r="B86" s="22"/>
      <c r="C86" s="21"/>
      <c r="D86" s="20"/>
      <c r="E86" s="21"/>
      <c r="F86" s="20"/>
      <c r="G86" s="21"/>
      <c r="H86" s="20"/>
      <c r="I86" s="21"/>
      <c r="J86" s="20"/>
      <c r="K86" s="21"/>
      <c r="L86" s="20"/>
      <c r="M86" s="21"/>
      <c r="N86" s="20"/>
    </row>
    <row r="87" spans="2:14" x14ac:dyDescent="0.25">
      <c r="B87" s="22"/>
      <c r="C87" s="21"/>
      <c r="D87" s="20"/>
      <c r="E87" s="21"/>
      <c r="F87" s="20"/>
      <c r="G87" s="21"/>
      <c r="H87" s="20"/>
      <c r="I87" s="21"/>
      <c r="J87" s="20"/>
      <c r="K87" s="21"/>
      <c r="L87" s="20"/>
      <c r="M87" s="21"/>
      <c r="N87" s="20"/>
    </row>
    <row r="88" spans="2:14" x14ac:dyDescent="0.25">
      <c r="B88" s="22"/>
      <c r="C88" s="21"/>
      <c r="D88" s="20"/>
      <c r="E88" s="21"/>
      <c r="F88" s="20"/>
      <c r="G88" s="21"/>
      <c r="H88" s="20"/>
      <c r="I88" s="21"/>
      <c r="J88" s="20"/>
      <c r="K88" s="21"/>
      <c r="L88" s="20"/>
      <c r="M88" s="21"/>
      <c r="N88" s="20"/>
    </row>
    <row r="89" spans="2:14" x14ac:dyDescent="0.25">
      <c r="B89" s="22"/>
      <c r="C89" s="21"/>
      <c r="D89" s="20"/>
      <c r="E89" s="21"/>
      <c r="F89" s="20"/>
      <c r="G89" s="21"/>
      <c r="H89" s="20"/>
      <c r="I89" s="21"/>
      <c r="J89" s="20"/>
      <c r="K89" s="21"/>
      <c r="L89" s="20"/>
      <c r="M89" s="21"/>
      <c r="N89" s="20"/>
    </row>
    <row r="90" spans="2:14" x14ac:dyDescent="0.25">
      <c r="B90" s="22"/>
      <c r="C90" s="21"/>
      <c r="D90" s="20"/>
      <c r="E90" s="21"/>
      <c r="F90" s="20"/>
      <c r="G90" s="21"/>
      <c r="H90" s="20"/>
      <c r="I90" s="21"/>
      <c r="J90" s="20"/>
      <c r="K90" s="21"/>
      <c r="L90" s="20"/>
      <c r="M90" s="21"/>
      <c r="N90" s="20"/>
    </row>
    <row r="91" spans="2:14" x14ac:dyDescent="0.25">
      <c r="B91" s="22"/>
      <c r="C91" s="21"/>
      <c r="D91" s="20"/>
      <c r="E91" s="21"/>
      <c r="F91" s="20"/>
      <c r="G91" s="21"/>
      <c r="H91" s="20"/>
      <c r="I91" s="21"/>
      <c r="J91" s="20"/>
      <c r="K91" s="21"/>
      <c r="L91" s="20"/>
      <c r="M91" s="21"/>
      <c r="N91" s="20"/>
    </row>
    <row r="92" spans="2:14" x14ac:dyDescent="0.25">
      <c r="B92" s="22"/>
      <c r="C92" s="21"/>
      <c r="D92" s="20"/>
      <c r="E92" s="21"/>
      <c r="F92" s="20"/>
      <c r="G92" s="21"/>
      <c r="H92" s="20"/>
      <c r="I92" s="21"/>
      <c r="J92" s="20"/>
      <c r="K92" s="21"/>
      <c r="L92" s="20"/>
      <c r="M92" s="21"/>
      <c r="N92" s="20"/>
    </row>
    <row r="93" spans="2:14" x14ac:dyDescent="0.25">
      <c r="B93" s="22"/>
      <c r="C93" s="21"/>
      <c r="D93" s="20"/>
      <c r="E93" s="21"/>
      <c r="F93" s="20"/>
      <c r="G93" s="21"/>
      <c r="H93" s="20"/>
      <c r="I93" s="21"/>
      <c r="J93" s="20"/>
      <c r="K93" s="21"/>
      <c r="L93" s="20"/>
      <c r="M93" s="21"/>
      <c r="N93" s="20"/>
    </row>
    <row r="94" spans="2:14" x14ac:dyDescent="0.25">
      <c r="B94" s="22"/>
      <c r="C94" s="21"/>
      <c r="D94" s="20"/>
      <c r="E94" s="21"/>
      <c r="F94" s="20"/>
      <c r="G94" s="21"/>
      <c r="H94" s="20"/>
      <c r="I94" s="21"/>
      <c r="J94" s="20"/>
      <c r="K94" s="21"/>
      <c r="L94" s="20"/>
      <c r="M94" s="21"/>
      <c r="N94" s="20"/>
    </row>
    <row r="95" spans="2:14" x14ac:dyDescent="0.25">
      <c r="B95" s="22"/>
      <c r="C95" s="21"/>
      <c r="D95" s="20"/>
      <c r="E95" s="21"/>
      <c r="F95" s="20"/>
      <c r="G95" s="21"/>
      <c r="H95" s="20"/>
      <c r="I95" s="21"/>
      <c r="J95" s="20"/>
      <c r="K95" s="21"/>
      <c r="L95" s="20"/>
      <c r="M95" s="21"/>
      <c r="N95" s="20"/>
    </row>
    <row r="96" spans="2:14" x14ac:dyDescent="0.25">
      <c r="B96" s="22"/>
      <c r="C96" s="21"/>
      <c r="D96" s="20"/>
      <c r="E96" s="21"/>
      <c r="F96" s="20"/>
      <c r="G96" s="21"/>
      <c r="H96" s="20"/>
      <c r="I96" s="21"/>
      <c r="J96" s="20"/>
      <c r="K96" s="21"/>
      <c r="L96" s="20"/>
      <c r="M96" s="21"/>
      <c r="N96" s="20"/>
    </row>
    <row r="97" spans="2:14" x14ac:dyDescent="0.25">
      <c r="B97" s="22"/>
      <c r="C97" s="21"/>
      <c r="D97" s="20"/>
      <c r="E97" s="21"/>
      <c r="F97" s="20"/>
      <c r="G97" s="21"/>
      <c r="H97" s="20"/>
      <c r="I97" s="21"/>
      <c r="J97" s="20"/>
      <c r="K97" s="21"/>
      <c r="L97" s="20"/>
      <c r="M97" s="21"/>
      <c r="N97" s="20"/>
    </row>
    <row r="98" spans="2:14" x14ac:dyDescent="0.25">
      <c r="B98" s="22"/>
      <c r="C98" s="21"/>
      <c r="D98" s="20"/>
      <c r="E98" s="21"/>
      <c r="F98" s="20"/>
      <c r="G98" s="21"/>
      <c r="H98" s="20"/>
      <c r="I98" s="21"/>
      <c r="J98" s="20"/>
      <c r="K98" s="21"/>
      <c r="L98" s="20"/>
      <c r="M98" s="21"/>
      <c r="N98" s="20"/>
    </row>
    <row r="99" spans="2:14" x14ac:dyDescent="0.25">
      <c r="B99" s="22"/>
      <c r="C99" s="21"/>
      <c r="D99" s="20"/>
      <c r="E99" s="21"/>
      <c r="F99" s="20"/>
      <c r="G99" s="21"/>
      <c r="H99" s="20"/>
      <c r="I99" s="21"/>
      <c r="J99" s="20"/>
      <c r="K99" s="21"/>
      <c r="L99" s="20"/>
      <c r="M99" s="21"/>
      <c r="N99" s="20"/>
    </row>
    <row r="100" spans="2:14" x14ac:dyDescent="0.25">
      <c r="B100" s="22"/>
      <c r="C100" s="21"/>
      <c r="D100" s="20"/>
      <c r="E100" s="21"/>
      <c r="F100" s="20"/>
      <c r="G100" s="21"/>
      <c r="H100" s="20"/>
      <c r="I100" s="21"/>
      <c r="J100" s="20"/>
      <c r="K100" s="21"/>
      <c r="L100" s="20"/>
      <c r="M100" s="21"/>
      <c r="N100" s="20"/>
    </row>
    <row r="101" spans="2:14" x14ac:dyDescent="0.25">
      <c r="B101" s="22"/>
      <c r="C101" s="21"/>
      <c r="D101" s="20"/>
      <c r="E101" s="21"/>
      <c r="F101" s="20"/>
      <c r="G101" s="21"/>
      <c r="H101" s="20"/>
      <c r="I101" s="21"/>
      <c r="J101" s="20"/>
      <c r="K101" s="21"/>
      <c r="L101" s="20"/>
      <c r="M101" s="21"/>
      <c r="N101" s="20"/>
    </row>
    <row r="102" spans="2:14" x14ac:dyDescent="0.25">
      <c r="B102" s="22"/>
      <c r="C102" s="21"/>
      <c r="D102" s="20"/>
      <c r="E102" s="21"/>
      <c r="F102" s="20"/>
      <c r="G102" s="21"/>
      <c r="H102" s="20"/>
      <c r="I102" s="21"/>
      <c r="J102" s="20"/>
      <c r="K102" s="21"/>
      <c r="L102" s="20"/>
      <c r="M102" s="21"/>
      <c r="N102" s="20"/>
    </row>
    <row r="103" spans="2:14" x14ac:dyDescent="0.25">
      <c r="B103" s="22"/>
      <c r="C103" s="21"/>
      <c r="D103" s="20"/>
      <c r="E103" s="21"/>
      <c r="F103" s="20"/>
      <c r="G103" s="21"/>
      <c r="H103" s="20"/>
      <c r="I103" s="21"/>
      <c r="J103" s="20"/>
      <c r="K103" s="21"/>
      <c r="L103" s="20"/>
      <c r="M103" s="21"/>
      <c r="N103" s="20"/>
    </row>
    <row r="104" spans="2:14" x14ac:dyDescent="0.25">
      <c r="B104" s="22"/>
      <c r="C104" s="21"/>
      <c r="D104" s="20"/>
      <c r="E104" s="21"/>
      <c r="F104" s="20"/>
      <c r="G104" s="21"/>
      <c r="H104" s="20"/>
      <c r="I104" s="21"/>
      <c r="J104" s="20"/>
      <c r="K104" s="21"/>
      <c r="L104" s="20"/>
      <c r="M104" s="21"/>
      <c r="N104" s="20"/>
    </row>
    <row r="105" spans="2:14" x14ac:dyDescent="0.25">
      <c r="B105" s="22"/>
      <c r="C105" s="21"/>
      <c r="D105" s="20"/>
      <c r="E105" s="21"/>
      <c r="F105" s="20"/>
      <c r="G105" s="21"/>
      <c r="H105" s="20"/>
      <c r="I105" s="21"/>
      <c r="J105" s="20"/>
      <c r="K105" s="21"/>
      <c r="L105" s="20"/>
      <c r="M105" s="21"/>
      <c r="N105" s="20"/>
    </row>
    <row r="106" spans="2:14" x14ac:dyDescent="0.25">
      <c r="B106" s="22"/>
      <c r="C106" s="21"/>
      <c r="D106" s="20"/>
      <c r="E106" s="21"/>
      <c r="F106" s="20"/>
      <c r="G106" s="21"/>
      <c r="H106" s="20"/>
      <c r="I106" s="21"/>
      <c r="J106" s="20"/>
      <c r="K106" s="21"/>
      <c r="L106" s="20"/>
      <c r="M106" s="21"/>
      <c r="N106" s="20"/>
    </row>
    <row r="107" spans="2:14" x14ac:dyDescent="0.25">
      <c r="B107" s="22"/>
      <c r="C107" s="21"/>
      <c r="D107" s="20"/>
      <c r="E107" s="21"/>
      <c r="F107" s="20"/>
      <c r="G107" s="21"/>
      <c r="H107" s="20"/>
      <c r="I107" s="21"/>
      <c r="J107" s="20"/>
      <c r="K107" s="21"/>
      <c r="L107" s="20"/>
      <c r="M107" s="21"/>
      <c r="N107" s="20"/>
    </row>
    <row r="108" spans="2:14" x14ac:dyDescent="0.25">
      <c r="B108" s="22"/>
      <c r="C108" s="21"/>
      <c r="D108" s="20"/>
      <c r="E108" s="21"/>
      <c r="F108" s="20"/>
      <c r="G108" s="21"/>
      <c r="H108" s="20"/>
      <c r="I108" s="21"/>
      <c r="J108" s="20"/>
      <c r="K108" s="21"/>
      <c r="L108" s="20"/>
      <c r="M108" s="21"/>
      <c r="N108" s="20"/>
    </row>
    <row r="109" spans="2:14" x14ac:dyDescent="0.25">
      <c r="B109" s="22"/>
      <c r="C109" s="21"/>
      <c r="D109" s="20"/>
      <c r="E109" s="21"/>
      <c r="F109" s="20"/>
      <c r="G109" s="21"/>
      <c r="H109" s="20"/>
      <c r="I109" s="21"/>
      <c r="J109" s="20"/>
      <c r="K109" s="21"/>
      <c r="L109" s="20"/>
      <c r="M109" s="21"/>
      <c r="N109" s="20"/>
    </row>
    <row r="110" spans="2:14" x14ac:dyDescent="0.25">
      <c r="B110" s="22"/>
      <c r="C110" s="21"/>
      <c r="D110" s="20"/>
      <c r="E110" s="21"/>
      <c r="F110" s="20"/>
      <c r="G110" s="21"/>
      <c r="H110" s="20"/>
      <c r="I110" s="21"/>
      <c r="J110" s="20"/>
      <c r="K110" s="21"/>
      <c r="L110" s="20"/>
      <c r="M110" s="21"/>
      <c r="N110" s="20"/>
    </row>
    <row r="111" spans="2:14" x14ac:dyDescent="0.25">
      <c r="B111" s="22"/>
      <c r="C111" s="21"/>
      <c r="D111" s="20"/>
      <c r="E111" s="21"/>
      <c r="F111" s="20"/>
      <c r="G111" s="21"/>
      <c r="H111" s="20"/>
      <c r="I111" s="21"/>
      <c r="J111" s="20"/>
      <c r="K111" s="21"/>
      <c r="L111" s="20"/>
      <c r="M111" s="21"/>
      <c r="N111" s="20"/>
    </row>
    <row r="112" spans="2:14" x14ac:dyDescent="0.25">
      <c r="B112" s="22"/>
      <c r="C112" s="21"/>
      <c r="D112" s="20"/>
      <c r="E112" s="21"/>
      <c r="F112" s="20"/>
      <c r="G112" s="21"/>
      <c r="H112" s="20"/>
      <c r="I112" s="21"/>
      <c r="J112" s="20"/>
      <c r="K112" s="21"/>
      <c r="L112" s="20"/>
      <c r="M112" s="21"/>
      <c r="N112" s="20"/>
    </row>
    <row r="113" spans="2:14" x14ac:dyDescent="0.25">
      <c r="B113" s="22"/>
      <c r="C113" s="21"/>
      <c r="D113" s="20"/>
      <c r="E113" s="21"/>
      <c r="F113" s="20"/>
      <c r="G113" s="21"/>
      <c r="H113" s="20"/>
      <c r="I113" s="21"/>
      <c r="J113" s="20"/>
      <c r="K113" s="21"/>
      <c r="L113" s="20"/>
      <c r="M113" s="21"/>
      <c r="N113" s="20"/>
    </row>
    <row r="114" spans="2:14" x14ac:dyDescent="0.25">
      <c r="B114" s="22"/>
      <c r="C114" s="21"/>
      <c r="D114" s="20"/>
      <c r="E114" s="21"/>
      <c r="F114" s="20"/>
      <c r="G114" s="21"/>
      <c r="H114" s="20"/>
      <c r="I114" s="21"/>
      <c r="J114" s="20"/>
      <c r="K114" s="21"/>
      <c r="L114" s="20"/>
      <c r="M114" s="21"/>
      <c r="N114" s="20"/>
    </row>
    <row r="115" spans="2:14" x14ac:dyDescent="0.25">
      <c r="B115" s="22"/>
      <c r="C115" s="21"/>
      <c r="D115" s="20"/>
      <c r="E115" s="21"/>
      <c r="F115" s="20"/>
      <c r="G115" s="21"/>
      <c r="H115" s="20"/>
      <c r="I115" s="21"/>
      <c r="J115" s="20"/>
      <c r="K115" s="21"/>
      <c r="L115" s="20"/>
      <c r="M115" s="21"/>
      <c r="N115" s="20"/>
    </row>
    <row r="116" spans="2:14" x14ac:dyDescent="0.25">
      <c r="B116" s="22"/>
      <c r="C116" s="21"/>
      <c r="D116" s="20"/>
      <c r="E116" s="21"/>
      <c r="F116" s="20"/>
      <c r="G116" s="21"/>
      <c r="H116" s="20"/>
      <c r="I116" s="21"/>
      <c r="J116" s="20"/>
      <c r="K116" s="21"/>
      <c r="L116" s="20"/>
      <c r="M116" s="21"/>
      <c r="N116" s="20"/>
    </row>
    <row r="117" spans="2:14" x14ac:dyDescent="0.25">
      <c r="B117" s="22"/>
      <c r="C117" s="21"/>
      <c r="D117" s="20"/>
      <c r="E117" s="21"/>
      <c r="F117" s="20"/>
      <c r="G117" s="21"/>
      <c r="H117" s="20"/>
      <c r="I117" s="21"/>
      <c r="J117" s="20"/>
      <c r="K117" s="21"/>
      <c r="L117" s="20"/>
      <c r="M117" s="21"/>
      <c r="N117" s="20"/>
    </row>
    <row r="118" spans="2:14" x14ac:dyDescent="0.25">
      <c r="B118" s="22"/>
      <c r="C118" s="21"/>
      <c r="D118" s="20"/>
      <c r="E118" s="21"/>
      <c r="F118" s="20"/>
      <c r="G118" s="21"/>
      <c r="H118" s="20"/>
      <c r="I118" s="21"/>
      <c r="J118" s="20"/>
      <c r="K118" s="21"/>
      <c r="L118" s="20"/>
      <c r="M118" s="21"/>
      <c r="N118" s="20"/>
    </row>
    <row r="119" spans="2:14" x14ac:dyDescent="0.25">
      <c r="B119" s="22"/>
      <c r="C119" s="21"/>
      <c r="D119" s="20"/>
      <c r="E119" s="21"/>
      <c r="F119" s="20"/>
      <c r="G119" s="21"/>
      <c r="H119" s="20"/>
      <c r="I119" s="21"/>
      <c r="J119" s="20"/>
      <c r="K119" s="21"/>
      <c r="L119" s="20"/>
      <c r="M119" s="21"/>
      <c r="N119" s="20"/>
    </row>
    <row r="120" spans="2:14" x14ac:dyDescent="0.25">
      <c r="B120" s="22"/>
      <c r="C120" s="21"/>
      <c r="D120" s="20"/>
      <c r="E120" s="21"/>
      <c r="F120" s="20"/>
      <c r="G120" s="21"/>
      <c r="H120" s="20"/>
      <c r="I120" s="21"/>
      <c r="J120" s="20"/>
      <c r="K120" s="21"/>
      <c r="L120" s="20"/>
      <c r="M120" s="21"/>
      <c r="N120" s="20"/>
    </row>
    <row r="121" spans="2:14" x14ac:dyDescent="0.25">
      <c r="B121" s="22"/>
      <c r="C121" s="21"/>
      <c r="D121" s="20"/>
      <c r="E121" s="21"/>
      <c r="F121" s="20"/>
      <c r="G121" s="21"/>
      <c r="H121" s="20"/>
      <c r="I121" s="21"/>
      <c r="J121" s="20"/>
      <c r="K121" s="21"/>
      <c r="L121" s="20"/>
      <c r="M121" s="21"/>
    </row>
    <row r="122" spans="2:14" x14ac:dyDescent="0.25">
      <c r="B122" s="22"/>
      <c r="C122" s="21"/>
      <c r="D122" s="20"/>
      <c r="E122" s="21"/>
      <c r="F122" s="20"/>
      <c r="G122" s="21"/>
      <c r="H122" s="20"/>
      <c r="I122" s="21"/>
      <c r="J122" s="20"/>
      <c r="K122" s="21"/>
      <c r="L122" s="20"/>
      <c r="M122" s="21"/>
    </row>
    <row r="123" spans="2:14" x14ac:dyDescent="0.25">
      <c r="B123" s="22"/>
      <c r="C123" s="21"/>
      <c r="D123" s="20"/>
      <c r="E123" s="21"/>
      <c r="F123" s="20"/>
      <c r="G123" s="21"/>
      <c r="H123" s="20"/>
      <c r="I123" s="21"/>
      <c r="J123" s="20"/>
      <c r="K123" s="21"/>
      <c r="L123" s="20"/>
      <c r="M123" s="21"/>
    </row>
  </sheetData>
  <mergeCells count="15">
    <mergeCell ref="B57:L57"/>
    <mergeCell ref="M6:N6"/>
    <mergeCell ref="B35:B36"/>
    <mergeCell ref="C35:D35"/>
    <mergeCell ref="E35:F35"/>
    <mergeCell ref="G35:H35"/>
    <mergeCell ref="I35:J35"/>
    <mergeCell ref="K35:L35"/>
    <mergeCell ref="B6:B7"/>
    <mergeCell ref="C6:D6"/>
    <mergeCell ref="E6:F6"/>
    <mergeCell ref="G6:H6"/>
    <mergeCell ref="I6:J6"/>
    <mergeCell ref="K6:L6"/>
    <mergeCell ref="B27:N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Below="0" summaryRight="0"/>
  </sheetPr>
  <dimension ref="A1:O50"/>
  <sheetViews>
    <sheetView showGridLines="0" showRowColHeaders="0" zoomScale="90" zoomScaleNormal="90" workbookViewId="0"/>
  </sheetViews>
  <sheetFormatPr baseColWidth="10" defaultColWidth="14.42578125" defaultRowHeight="15" customHeight="1" x14ac:dyDescent="0.25"/>
  <cols>
    <col min="1" max="1" width="2.42578125" customWidth="1"/>
    <col min="2" max="2" width="22.28515625" customWidth="1"/>
    <col min="3" max="7" width="17.28515625" customWidth="1"/>
    <col min="8" max="9" width="17.28515625" hidden="1" customWidth="1"/>
  </cols>
  <sheetData>
    <row r="1" spans="1:15" ht="14.25" customHeight="1" x14ac:dyDescent="0.25">
      <c r="A1" s="1"/>
      <c r="B1" s="1"/>
      <c r="C1" s="1"/>
      <c r="D1" s="1"/>
      <c r="E1" s="1"/>
      <c r="F1" s="1"/>
      <c r="G1" s="1"/>
      <c r="H1" s="1"/>
      <c r="I1" s="1"/>
    </row>
    <row r="2" spans="1:15" ht="28.5" customHeight="1" x14ac:dyDescent="0.35">
      <c r="A2" s="2"/>
      <c r="B2" s="3" t="s">
        <v>63</v>
      </c>
      <c r="C2" s="15"/>
      <c r="D2" s="14"/>
      <c r="E2" s="15"/>
      <c r="F2" s="14"/>
      <c r="G2" s="15"/>
      <c r="H2" s="14"/>
      <c r="I2" s="15"/>
    </row>
    <row r="3" spans="1:15" ht="14.25" customHeight="1" x14ac:dyDescent="0.25">
      <c r="A3" s="1"/>
      <c r="B3" s="13"/>
      <c r="C3" s="15"/>
      <c r="D3" s="14"/>
      <c r="E3" s="15"/>
      <c r="F3" s="14"/>
      <c r="G3" s="15"/>
      <c r="H3" s="14"/>
      <c r="I3" s="15"/>
    </row>
    <row r="4" spans="1:15" ht="14.25" customHeight="1" x14ac:dyDescent="0.25">
      <c r="A4" s="1"/>
      <c r="B4" s="19" t="s">
        <v>86</v>
      </c>
      <c r="C4" s="38"/>
      <c r="D4" s="38"/>
      <c r="E4" s="38"/>
      <c r="F4" s="19"/>
      <c r="G4" s="19"/>
      <c r="H4" s="19"/>
      <c r="I4" s="19"/>
      <c r="J4" s="28"/>
      <c r="K4" s="28"/>
      <c r="L4" s="28"/>
      <c r="M4" s="28"/>
      <c r="N4" s="28"/>
      <c r="O4" s="28"/>
    </row>
    <row r="5" spans="1:15" ht="14.25" customHeight="1" thickBot="1" x14ac:dyDescent="0.3">
      <c r="A5" s="1"/>
      <c r="B5" s="19"/>
      <c r="C5" s="19"/>
      <c r="D5" s="19"/>
      <c r="E5" s="19"/>
      <c r="F5" s="19"/>
      <c r="G5" s="19"/>
      <c r="H5" s="19"/>
      <c r="I5" s="19"/>
      <c r="J5" s="28"/>
      <c r="K5" s="28"/>
      <c r="L5" s="28"/>
      <c r="M5" s="28"/>
      <c r="N5" s="28"/>
      <c r="O5" s="28"/>
    </row>
    <row r="6" spans="1:15" ht="39" customHeight="1" thickBot="1" x14ac:dyDescent="0.3">
      <c r="A6" s="1"/>
      <c r="B6" s="47" t="s">
        <v>37</v>
      </c>
      <c r="C6" s="47" t="s">
        <v>54</v>
      </c>
      <c r="D6" s="47" t="s">
        <v>53</v>
      </c>
      <c r="E6" s="47" t="s">
        <v>38</v>
      </c>
      <c r="F6" s="47" t="s">
        <v>55</v>
      </c>
      <c r="G6" s="47" t="s">
        <v>56</v>
      </c>
      <c r="H6" s="41" t="s">
        <v>39</v>
      </c>
      <c r="I6" s="35" t="s">
        <v>40</v>
      </c>
      <c r="J6" s="28"/>
      <c r="K6" s="28"/>
      <c r="L6" s="28"/>
      <c r="M6" s="28"/>
      <c r="N6" s="28"/>
      <c r="O6" s="28"/>
    </row>
    <row r="7" spans="1:15" ht="14.25" customHeight="1" x14ac:dyDescent="0.25">
      <c r="A7" s="7"/>
      <c r="B7" s="116" t="s">
        <v>72</v>
      </c>
      <c r="C7" s="58">
        <v>10</v>
      </c>
      <c r="D7" s="58">
        <v>3</v>
      </c>
      <c r="E7" s="118">
        <v>30</v>
      </c>
      <c r="F7" s="58">
        <v>4</v>
      </c>
      <c r="G7" s="118">
        <v>40</v>
      </c>
      <c r="H7" s="42">
        <v>9</v>
      </c>
      <c r="I7" s="36">
        <v>0.31034482758620691</v>
      </c>
      <c r="J7" s="28"/>
      <c r="K7" s="28"/>
      <c r="L7" s="28"/>
      <c r="M7" s="28"/>
      <c r="N7" s="28"/>
      <c r="O7" s="28"/>
    </row>
    <row r="8" spans="1:15" ht="14.25" customHeight="1" x14ac:dyDescent="0.25">
      <c r="A8" s="1"/>
      <c r="B8" s="116" t="s">
        <v>94</v>
      </c>
      <c r="C8" s="58">
        <v>35</v>
      </c>
      <c r="D8" s="58">
        <v>9</v>
      </c>
      <c r="E8" s="118">
        <v>25.714285714285715</v>
      </c>
      <c r="F8" s="58">
        <v>18</v>
      </c>
      <c r="G8" s="118">
        <v>51.428571428571431</v>
      </c>
      <c r="H8" s="43">
        <v>11</v>
      </c>
      <c r="I8" s="36">
        <v>0.12941176470588237</v>
      </c>
      <c r="J8" s="28"/>
      <c r="K8" s="28"/>
      <c r="L8" s="28"/>
      <c r="M8" s="28"/>
      <c r="N8" s="28"/>
      <c r="O8" s="28"/>
    </row>
    <row r="9" spans="1:15" ht="14.25" customHeight="1" x14ac:dyDescent="0.25">
      <c r="A9" s="1"/>
      <c r="B9" s="116" t="s">
        <v>44</v>
      </c>
      <c r="C9" s="58">
        <v>10</v>
      </c>
      <c r="D9" s="58">
        <v>2</v>
      </c>
      <c r="E9" s="118">
        <v>20</v>
      </c>
      <c r="F9" s="58">
        <v>8</v>
      </c>
      <c r="G9" s="118">
        <v>80</v>
      </c>
      <c r="H9" s="43">
        <v>5</v>
      </c>
      <c r="I9" s="36">
        <v>0.19230769230769232</v>
      </c>
      <c r="J9" s="28"/>
      <c r="K9" s="28"/>
      <c r="L9" s="28"/>
      <c r="M9" s="28"/>
      <c r="N9" s="28"/>
      <c r="O9" s="28"/>
    </row>
    <row r="10" spans="1:15" ht="14.25" customHeight="1" x14ac:dyDescent="0.25">
      <c r="A10" s="1"/>
      <c r="B10" s="116" t="s">
        <v>74</v>
      </c>
      <c r="C10" s="58">
        <v>5</v>
      </c>
      <c r="D10" s="58">
        <v>1</v>
      </c>
      <c r="E10" s="118">
        <v>20</v>
      </c>
      <c r="F10" s="58">
        <v>4</v>
      </c>
      <c r="G10" s="118">
        <v>80</v>
      </c>
      <c r="H10" s="43">
        <v>1</v>
      </c>
      <c r="I10" s="36">
        <v>0.25</v>
      </c>
      <c r="J10" s="28"/>
      <c r="K10" s="28"/>
      <c r="L10" s="28"/>
      <c r="M10" s="28"/>
      <c r="N10" s="28"/>
      <c r="O10" s="28"/>
    </row>
    <row r="11" spans="1:15" ht="14.25" customHeight="1" x14ac:dyDescent="0.25">
      <c r="A11" s="1"/>
      <c r="B11" s="116" t="s">
        <v>75</v>
      </c>
      <c r="C11" s="58">
        <v>3</v>
      </c>
      <c r="D11" s="58">
        <v>1</v>
      </c>
      <c r="E11" s="118">
        <v>33.333333333333336</v>
      </c>
      <c r="F11" s="58">
        <v>1</v>
      </c>
      <c r="G11" s="118">
        <v>33.333333333333336</v>
      </c>
      <c r="H11" s="43">
        <v>0</v>
      </c>
      <c r="I11" s="36">
        <v>0</v>
      </c>
      <c r="J11" s="28"/>
      <c r="K11" s="28"/>
      <c r="L11" s="28"/>
      <c r="M11" s="28"/>
      <c r="N11" s="28"/>
      <c r="O11" s="28"/>
    </row>
    <row r="12" spans="1:15" ht="14.25" customHeight="1" x14ac:dyDescent="0.25">
      <c r="A12" s="1"/>
      <c r="B12" s="116" t="s">
        <v>76</v>
      </c>
      <c r="C12" s="58">
        <v>12</v>
      </c>
      <c r="D12" s="58">
        <v>3</v>
      </c>
      <c r="E12" s="118">
        <v>25</v>
      </c>
      <c r="F12" s="58">
        <v>1</v>
      </c>
      <c r="G12" s="118">
        <v>8.3333333333333339</v>
      </c>
      <c r="H12" s="43">
        <v>7</v>
      </c>
      <c r="I12" s="36">
        <v>0.7</v>
      </c>
      <c r="J12" s="28"/>
      <c r="K12" s="28"/>
      <c r="L12" s="28"/>
      <c r="M12" s="28"/>
      <c r="N12" s="28"/>
      <c r="O12" s="28"/>
    </row>
    <row r="13" spans="1:15" ht="14.25" customHeight="1" x14ac:dyDescent="0.25">
      <c r="A13" s="1"/>
      <c r="B13" s="116" t="s">
        <v>77</v>
      </c>
      <c r="C13" s="58">
        <v>31</v>
      </c>
      <c r="D13" s="58">
        <v>14</v>
      </c>
      <c r="E13" s="118">
        <v>45.161290322580648</v>
      </c>
      <c r="F13" s="58">
        <v>21</v>
      </c>
      <c r="G13" s="118">
        <v>67.741935483870961</v>
      </c>
      <c r="H13" s="43">
        <v>19</v>
      </c>
      <c r="I13" s="36">
        <v>0.25333333333333335</v>
      </c>
      <c r="J13" s="28"/>
      <c r="K13" s="28"/>
      <c r="L13" s="28"/>
      <c r="M13" s="28"/>
      <c r="N13" s="28"/>
      <c r="O13" s="28"/>
    </row>
    <row r="14" spans="1:15" ht="14.25" customHeight="1" x14ac:dyDescent="0.25">
      <c r="A14" s="1"/>
      <c r="B14" s="116" t="s">
        <v>85</v>
      </c>
      <c r="C14" s="58">
        <v>58</v>
      </c>
      <c r="D14" s="58">
        <v>20</v>
      </c>
      <c r="E14" s="118">
        <v>34.482758620689658</v>
      </c>
      <c r="F14" s="58">
        <v>34</v>
      </c>
      <c r="G14" s="118">
        <v>58.620689655172413</v>
      </c>
      <c r="H14" s="43">
        <v>23</v>
      </c>
      <c r="I14" s="36">
        <v>0.46938775510204084</v>
      </c>
      <c r="J14" s="28"/>
      <c r="K14" s="28"/>
      <c r="L14" s="28"/>
      <c r="M14" s="28"/>
      <c r="N14" s="28"/>
      <c r="O14" s="28"/>
    </row>
    <row r="15" spans="1:15" ht="14.25" customHeight="1" x14ac:dyDescent="0.25">
      <c r="A15" s="10"/>
      <c r="B15" s="116" t="s">
        <v>78</v>
      </c>
      <c r="C15" s="58">
        <v>4</v>
      </c>
      <c r="D15" s="58">
        <v>1</v>
      </c>
      <c r="E15" s="118">
        <v>25</v>
      </c>
      <c r="F15" s="58">
        <v>0</v>
      </c>
      <c r="G15" s="118">
        <v>0</v>
      </c>
      <c r="H15" s="43"/>
      <c r="I15" s="36"/>
      <c r="J15" s="28"/>
      <c r="K15" s="28"/>
      <c r="L15" s="28"/>
      <c r="M15" s="28"/>
      <c r="N15" s="28"/>
      <c r="O15" s="28"/>
    </row>
    <row r="16" spans="1:15" ht="14.25" customHeight="1" thickBot="1" x14ac:dyDescent="0.3">
      <c r="A16" s="1"/>
      <c r="B16" s="112" t="s">
        <v>57</v>
      </c>
      <c r="C16" s="56">
        <v>168</v>
      </c>
      <c r="D16" s="56">
        <v>54</v>
      </c>
      <c r="E16" s="119">
        <v>32.142857142857146</v>
      </c>
      <c r="F16" s="56">
        <v>91</v>
      </c>
      <c r="G16" s="119">
        <v>54.166666666666664</v>
      </c>
      <c r="H16" s="44">
        <v>79</v>
      </c>
      <c r="I16" s="37">
        <v>0.27054794520547948</v>
      </c>
      <c r="J16" s="28"/>
      <c r="K16" s="28"/>
      <c r="L16" s="28"/>
      <c r="M16" s="28"/>
      <c r="N16" s="28"/>
      <c r="O16" s="28"/>
    </row>
    <row r="17" spans="1:15" ht="14.25" customHeight="1" x14ac:dyDescent="0.25">
      <c r="A17" s="114"/>
      <c r="B17" s="128" t="s">
        <v>96</v>
      </c>
      <c r="C17" s="129"/>
      <c r="D17" s="129"/>
      <c r="E17" s="130"/>
      <c r="F17" s="129"/>
      <c r="G17" s="130"/>
      <c r="H17" s="94"/>
      <c r="I17" s="95"/>
      <c r="J17" s="28"/>
      <c r="K17" s="28"/>
      <c r="L17" s="28"/>
      <c r="M17" s="28"/>
      <c r="N17" s="28"/>
      <c r="O17" s="28"/>
    </row>
    <row r="18" spans="1:15" ht="14.25" customHeight="1" x14ac:dyDescent="0.25">
      <c r="A18" s="114"/>
      <c r="B18" s="125" t="s">
        <v>95</v>
      </c>
      <c r="C18" s="125"/>
      <c r="D18" s="125"/>
      <c r="E18" s="125"/>
      <c r="F18" s="125"/>
      <c r="G18" s="125"/>
      <c r="H18" s="126"/>
      <c r="I18" s="127"/>
      <c r="J18" s="123"/>
      <c r="K18" s="28"/>
      <c r="L18" s="28"/>
      <c r="M18" s="28"/>
      <c r="N18" s="28"/>
      <c r="O18" s="28"/>
    </row>
    <row r="19" spans="1:15" s="124" customFormat="1" ht="14.25" customHeight="1" x14ac:dyDescent="0.25">
      <c r="A19" s="121"/>
      <c r="B19" s="120"/>
      <c r="C19" s="120"/>
      <c r="D19" s="120"/>
      <c r="E19" s="120"/>
      <c r="F19" s="122"/>
      <c r="G19" s="120"/>
      <c r="H19" s="120"/>
      <c r="I19" s="120"/>
      <c r="J19" s="123"/>
      <c r="K19" s="123"/>
      <c r="L19" s="123"/>
      <c r="M19" s="123"/>
      <c r="N19" s="123"/>
      <c r="O19" s="123"/>
    </row>
    <row r="20" spans="1:15" ht="14.25" customHeight="1" x14ac:dyDescent="0.25">
      <c r="A20" s="115"/>
      <c r="B20" s="17" t="s">
        <v>64</v>
      </c>
      <c r="C20" s="17"/>
      <c r="D20" s="19"/>
      <c r="E20" s="19"/>
      <c r="F20" s="19"/>
      <c r="G20" s="19"/>
      <c r="H20" s="19"/>
      <c r="I20" s="19"/>
      <c r="J20" s="28"/>
      <c r="K20" s="28"/>
      <c r="L20" s="28"/>
      <c r="M20" s="28"/>
      <c r="N20" s="28"/>
      <c r="O20" s="28"/>
    </row>
    <row r="21" spans="1:15" ht="14.25" customHeight="1" x14ac:dyDescent="0.25">
      <c r="A21" s="115"/>
      <c r="B21" s="17" t="s">
        <v>88</v>
      </c>
      <c r="C21" s="17"/>
      <c r="D21" s="19"/>
      <c r="E21" s="19"/>
      <c r="F21" s="19"/>
      <c r="G21" s="19"/>
      <c r="H21" s="19"/>
      <c r="I21" s="19"/>
      <c r="J21" s="28"/>
      <c r="K21" s="28"/>
      <c r="L21" s="28"/>
      <c r="M21" s="28"/>
      <c r="N21" s="28"/>
      <c r="O21" s="28"/>
    </row>
    <row r="22" spans="1:15" ht="14.25" customHeight="1" x14ac:dyDescent="0.25">
      <c r="A22" s="1"/>
      <c r="B22" s="19"/>
      <c r="C22" s="19"/>
      <c r="D22" s="19"/>
      <c r="E22" s="19"/>
      <c r="F22" s="19"/>
      <c r="G22" s="19"/>
      <c r="H22" s="19"/>
      <c r="I22" s="19"/>
      <c r="J22" s="28"/>
      <c r="K22" s="28"/>
      <c r="L22" s="28"/>
      <c r="M22" s="28"/>
      <c r="N22" s="28"/>
      <c r="O22" s="28"/>
    </row>
    <row r="23" spans="1:15" ht="14.25" customHeight="1" x14ac:dyDescent="0.25">
      <c r="A23" s="1"/>
      <c r="B23" s="17" t="s">
        <v>84</v>
      </c>
      <c r="C23" s="32"/>
      <c r="D23" s="32"/>
      <c r="E23" s="32"/>
      <c r="F23" s="32"/>
      <c r="G23" s="32"/>
      <c r="H23" s="32"/>
      <c r="I23" s="32"/>
      <c r="J23" s="28"/>
      <c r="K23" s="28"/>
      <c r="L23" s="28"/>
      <c r="M23" s="28"/>
      <c r="N23" s="28"/>
      <c r="O23" s="28"/>
    </row>
    <row r="24" spans="1:15" ht="14.25" customHeight="1" x14ac:dyDescent="0.25">
      <c r="A24" s="1"/>
      <c r="B24" s="28"/>
      <c r="C24" s="32"/>
      <c r="D24" s="32"/>
      <c r="E24" s="32"/>
      <c r="F24" s="32"/>
      <c r="G24" s="32"/>
      <c r="H24" s="32"/>
      <c r="I24" s="32"/>
      <c r="J24" s="28"/>
      <c r="K24" s="28"/>
      <c r="L24" s="28"/>
      <c r="M24" s="28"/>
      <c r="N24" s="28"/>
      <c r="O24" s="28"/>
    </row>
    <row r="25" spans="1:15" ht="38.25" x14ac:dyDescent="0.25">
      <c r="A25" s="1"/>
      <c r="B25" s="49" t="s">
        <v>31</v>
      </c>
      <c r="C25" s="49" t="s">
        <v>32</v>
      </c>
      <c r="D25" s="49" t="s">
        <v>33</v>
      </c>
      <c r="E25" s="49" t="s">
        <v>34</v>
      </c>
      <c r="F25" s="49" t="s">
        <v>35</v>
      </c>
      <c r="G25" s="49" t="s">
        <v>36</v>
      </c>
      <c r="H25" s="57" t="s">
        <v>19</v>
      </c>
      <c r="I25" s="32"/>
      <c r="J25" s="28"/>
      <c r="K25" s="28"/>
      <c r="L25" s="28"/>
      <c r="M25" s="28"/>
      <c r="N25" s="28"/>
      <c r="O25" s="28"/>
    </row>
    <row r="26" spans="1:15" ht="14.25" customHeight="1" x14ac:dyDescent="0.25">
      <c r="A26" s="1"/>
      <c r="B26" s="116" t="s">
        <v>72</v>
      </c>
      <c r="C26" s="58">
        <v>21</v>
      </c>
      <c r="D26" s="58">
        <v>1</v>
      </c>
      <c r="E26" s="58">
        <v>2</v>
      </c>
      <c r="F26" s="58">
        <v>9</v>
      </c>
      <c r="G26" s="40">
        <f t="shared" ref="G26:G39" si="0">SUM(C26:F26)</f>
        <v>33</v>
      </c>
      <c r="H26" s="54">
        <v>0.49270954115602794</v>
      </c>
      <c r="I26" s="32"/>
      <c r="J26" s="28"/>
      <c r="K26" s="28"/>
      <c r="L26" s="28"/>
      <c r="M26" s="28"/>
      <c r="N26" s="28"/>
      <c r="O26" s="28"/>
    </row>
    <row r="27" spans="1:15" ht="14.25" customHeight="1" x14ac:dyDescent="0.25">
      <c r="A27" s="10"/>
      <c r="B27" s="116" t="s">
        <v>73</v>
      </c>
      <c r="C27" s="58">
        <v>10</v>
      </c>
      <c r="D27" s="58"/>
      <c r="E27" s="58">
        <v>3</v>
      </c>
      <c r="F27" s="58">
        <v>21</v>
      </c>
      <c r="G27" s="40">
        <f t="shared" si="0"/>
        <v>34</v>
      </c>
      <c r="H27" s="54"/>
      <c r="I27" s="32"/>
      <c r="J27" s="28"/>
      <c r="K27" s="28"/>
      <c r="L27" s="28"/>
      <c r="M27" s="28"/>
      <c r="N27" s="28"/>
      <c r="O27" s="28"/>
    </row>
    <row r="28" spans="1:15" ht="14.25" customHeight="1" x14ac:dyDescent="0.25">
      <c r="A28" s="10"/>
      <c r="B28" s="116" t="s">
        <v>74</v>
      </c>
      <c r="C28" s="58">
        <v>9</v>
      </c>
      <c r="D28" s="58"/>
      <c r="E28" s="58"/>
      <c r="F28" s="58">
        <v>17</v>
      </c>
      <c r="G28" s="40">
        <f t="shared" si="0"/>
        <v>26</v>
      </c>
      <c r="H28" s="54"/>
      <c r="I28" s="32"/>
      <c r="J28" s="28"/>
      <c r="K28" s="28"/>
      <c r="L28" s="28"/>
      <c r="M28" s="28"/>
      <c r="N28" s="28"/>
      <c r="O28" s="28"/>
    </row>
    <row r="29" spans="1:15" ht="14.25" customHeight="1" x14ac:dyDescent="0.25">
      <c r="A29" s="10"/>
      <c r="B29" s="116" t="s">
        <v>75</v>
      </c>
      <c r="C29" s="58">
        <v>5</v>
      </c>
      <c r="D29" s="58"/>
      <c r="E29" s="58">
        <v>1</v>
      </c>
      <c r="F29" s="58">
        <v>4</v>
      </c>
      <c r="G29" s="40">
        <f t="shared" si="0"/>
        <v>10</v>
      </c>
      <c r="H29" s="54"/>
      <c r="I29" s="32"/>
      <c r="J29" s="28"/>
      <c r="K29" s="28"/>
      <c r="L29" s="28"/>
      <c r="M29" s="28"/>
      <c r="N29" s="28"/>
      <c r="O29" s="28"/>
    </row>
    <row r="30" spans="1:15" ht="14.25" customHeight="1" x14ac:dyDescent="0.25">
      <c r="A30" s="1"/>
      <c r="B30" s="116" t="s">
        <v>76</v>
      </c>
      <c r="C30" s="39">
        <v>21</v>
      </c>
      <c r="D30" s="39">
        <v>9</v>
      </c>
      <c r="E30" s="39">
        <v>4</v>
      </c>
      <c r="F30" s="39">
        <v>41</v>
      </c>
      <c r="G30" s="40">
        <f t="shared" si="0"/>
        <v>75</v>
      </c>
      <c r="H30" s="54">
        <v>8.3437630371297455</v>
      </c>
      <c r="I30" s="32"/>
      <c r="J30" s="28"/>
      <c r="K30" s="28"/>
      <c r="L30" s="28"/>
      <c r="M30" s="28"/>
      <c r="N30" s="28"/>
      <c r="O30" s="28"/>
    </row>
    <row r="31" spans="1:15" ht="14.25" customHeight="1" x14ac:dyDescent="0.25">
      <c r="A31" s="1"/>
      <c r="B31" s="116" t="s">
        <v>77</v>
      </c>
      <c r="C31" s="39">
        <v>32</v>
      </c>
      <c r="D31" s="39">
        <v>9</v>
      </c>
      <c r="E31" s="39">
        <v>2</v>
      </c>
      <c r="F31" s="39">
        <v>30</v>
      </c>
      <c r="G31" s="40">
        <f t="shared" si="0"/>
        <v>73</v>
      </c>
      <c r="H31" s="54">
        <v>1.5395234148682038</v>
      </c>
      <c r="I31" s="32"/>
      <c r="J31" s="28"/>
      <c r="K31" s="28"/>
      <c r="L31" s="28"/>
      <c r="M31" s="28"/>
      <c r="N31" s="28"/>
      <c r="O31" s="28"/>
    </row>
    <row r="32" spans="1:15" ht="14.25" customHeight="1" x14ac:dyDescent="0.25">
      <c r="A32" s="1"/>
      <c r="B32" s="116" t="s">
        <v>85</v>
      </c>
      <c r="C32" s="39">
        <v>60</v>
      </c>
      <c r="D32" s="39">
        <v>15</v>
      </c>
      <c r="E32" s="39"/>
      <c r="F32" s="39">
        <v>31</v>
      </c>
      <c r="G32" s="40">
        <f t="shared" si="0"/>
        <v>106</v>
      </c>
      <c r="H32" s="54">
        <v>4.9589399769905187</v>
      </c>
      <c r="I32" s="32"/>
      <c r="J32" s="28"/>
      <c r="K32" s="28"/>
      <c r="L32" s="28"/>
      <c r="M32" s="28"/>
      <c r="N32" s="28"/>
      <c r="O32" s="28"/>
    </row>
    <row r="33" spans="1:15" ht="14.25" customHeight="1" x14ac:dyDescent="0.25">
      <c r="A33" s="10"/>
      <c r="B33" s="117" t="s">
        <v>89</v>
      </c>
      <c r="C33" s="39" t="s">
        <v>9</v>
      </c>
      <c r="D33" s="39" t="s">
        <v>9</v>
      </c>
      <c r="E33" s="39"/>
      <c r="F33" s="39">
        <v>1</v>
      </c>
      <c r="G33" s="40">
        <v>1</v>
      </c>
      <c r="H33" s="54"/>
      <c r="I33" s="32"/>
      <c r="J33" s="28"/>
      <c r="K33" s="28"/>
      <c r="L33" s="28"/>
      <c r="M33" s="28"/>
      <c r="N33" s="28"/>
      <c r="O33" s="28"/>
    </row>
    <row r="34" spans="1:15" ht="14.25" customHeight="1" x14ac:dyDescent="0.25">
      <c r="A34" s="1"/>
      <c r="B34" s="117" t="s">
        <v>78</v>
      </c>
      <c r="C34" s="39">
        <v>1</v>
      </c>
      <c r="D34" s="39"/>
      <c r="E34" s="39"/>
      <c r="F34" s="39">
        <v>19</v>
      </c>
      <c r="G34" s="40">
        <f t="shared" si="0"/>
        <v>20</v>
      </c>
      <c r="H34" s="54">
        <v>9.0785685258998576</v>
      </c>
      <c r="I34" s="32"/>
      <c r="J34" s="28"/>
      <c r="K34" s="28"/>
      <c r="L34" s="28"/>
      <c r="M34" s="28"/>
      <c r="N34" s="28"/>
      <c r="O34" s="28"/>
    </row>
    <row r="35" spans="1:15" ht="14.25" customHeight="1" x14ac:dyDescent="0.25">
      <c r="A35" s="10"/>
      <c r="B35" s="117" t="s">
        <v>90</v>
      </c>
      <c r="C35" s="39">
        <v>7</v>
      </c>
      <c r="D35" s="39"/>
      <c r="E35" s="39"/>
      <c r="F35" s="39">
        <v>7</v>
      </c>
      <c r="G35" s="40">
        <f t="shared" si="0"/>
        <v>14</v>
      </c>
      <c r="H35" s="54"/>
      <c r="I35" s="32"/>
      <c r="J35" s="28"/>
      <c r="K35" s="28"/>
      <c r="L35" s="28"/>
      <c r="M35" s="28"/>
      <c r="N35" s="28"/>
      <c r="O35" s="28"/>
    </row>
    <row r="36" spans="1:15" ht="14.25" customHeight="1" x14ac:dyDescent="0.25">
      <c r="A36" s="10"/>
      <c r="B36" s="117" t="s">
        <v>91</v>
      </c>
      <c r="C36" s="39"/>
      <c r="D36" s="39"/>
      <c r="E36" s="39"/>
      <c r="F36" s="39">
        <v>4</v>
      </c>
      <c r="G36" s="40">
        <f t="shared" si="0"/>
        <v>4</v>
      </c>
      <c r="H36" s="54"/>
      <c r="I36" s="32"/>
      <c r="J36" s="28"/>
      <c r="K36" s="28"/>
      <c r="L36" s="28"/>
      <c r="M36" s="28"/>
      <c r="N36" s="28"/>
      <c r="O36" s="28"/>
    </row>
    <row r="37" spans="1:15" ht="14.25" customHeight="1" x14ac:dyDescent="0.25">
      <c r="A37" s="10"/>
      <c r="B37" s="117" t="s">
        <v>92</v>
      </c>
      <c r="C37" s="39">
        <v>12</v>
      </c>
      <c r="D37" s="39"/>
      <c r="E37" s="39"/>
      <c r="F37" s="39"/>
      <c r="G37" s="40">
        <f t="shared" si="0"/>
        <v>12</v>
      </c>
      <c r="H37" s="54"/>
      <c r="I37" s="32"/>
      <c r="J37" s="28"/>
      <c r="K37" s="28"/>
      <c r="L37" s="28"/>
      <c r="M37" s="28"/>
      <c r="N37" s="28"/>
      <c r="O37" s="28"/>
    </row>
    <row r="38" spans="1:15" ht="14.25" customHeight="1" x14ac:dyDescent="0.25">
      <c r="A38" s="10"/>
      <c r="B38" s="117" t="s">
        <v>93</v>
      </c>
      <c r="C38" s="39"/>
      <c r="D38" s="39"/>
      <c r="E38" s="39">
        <v>1</v>
      </c>
      <c r="F38" s="39"/>
      <c r="G38" s="40">
        <f t="shared" si="0"/>
        <v>1</v>
      </c>
      <c r="H38" s="54">
        <v>6.4110196268786579</v>
      </c>
      <c r="I38" s="32"/>
      <c r="J38" s="28"/>
      <c r="K38" s="28"/>
      <c r="L38" s="28"/>
      <c r="M38" s="28"/>
      <c r="N38" s="28"/>
      <c r="O38" s="28"/>
    </row>
    <row r="39" spans="1:15" ht="14.25" customHeight="1" x14ac:dyDescent="0.25">
      <c r="A39" s="1"/>
      <c r="B39" s="49" t="s">
        <v>57</v>
      </c>
      <c r="C39" s="56">
        <v>178</v>
      </c>
      <c r="D39" s="56">
        <v>34</v>
      </c>
      <c r="E39" s="56">
        <v>13</v>
      </c>
      <c r="F39" s="56">
        <v>184</v>
      </c>
      <c r="G39" s="56">
        <f t="shared" si="0"/>
        <v>409</v>
      </c>
      <c r="H39" s="55">
        <v>3.6122939366923816</v>
      </c>
      <c r="I39" s="32"/>
      <c r="J39" s="28"/>
      <c r="K39" s="28"/>
      <c r="L39" s="28"/>
      <c r="M39" s="28"/>
      <c r="N39" s="28"/>
      <c r="O39" s="28"/>
    </row>
    <row r="40" spans="1:15" ht="14.25" customHeight="1" x14ac:dyDescent="0.25">
      <c r="A40" s="10"/>
      <c r="B40" s="63"/>
      <c r="C40" s="111"/>
      <c r="D40" s="111"/>
      <c r="E40" s="111"/>
      <c r="F40" s="111"/>
      <c r="G40" s="111"/>
      <c r="H40" s="110"/>
      <c r="I40" s="32"/>
      <c r="J40" s="28"/>
      <c r="K40" s="28"/>
      <c r="L40" s="28"/>
      <c r="M40" s="28"/>
      <c r="N40" s="28"/>
      <c r="O40" s="28"/>
    </row>
    <row r="41" spans="1:15" ht="14.25" customHeight="1" x14ac:dyDescent="0.25">
      <c r="A41" s="10"/>
      <c r="B41" s="28" t="s">
        <v>62</v>
      </c>
      <c r="C41" s="111"/>
      <c r="D41" s="111"/>
      <c r="E41" s="111"/>
      <c r="F41" s="111"/>
      <c r="G41" s="111"/>
      <c r="H41" s="110"/>
      <c r="I41" s="32"/>
      <c r="J41" s="28"/>
      <c r="K41" s="28"/>
      <c r="L41" s="28"/>
      <c r="M41" s="28"/>
      <c r="N41" s="28"/>
      <c r="O41" s="28"/>
    </row>
    <row r="42" spans="1:15" ht="14.25" customHeight="1" x14ac:dyDescent="0.25">
      <c r="A42" s="10"/>
      <c r="B42" s="17" t="s">
        <v>88</v>
      </c>
      <c r="C42" s="32"/>
      <c r="D42" s="32"/>
      <c r="E42" s="32"/>
      <c r="F42" s="32"/>
      <c r="G42" s="32"/>
      <c r="H42" s="32"/>
      <c r="I42" s="32"/>
      <c r="J42" s="28"/>
      <c r="K42" s="28"/>
      <c r="L42" s="28"/>
      <c r="M42" s="28"/>
      <c r="N42" s="28"/>
      <c r="O42" s="28"/>
    </row>
    <row r="43" spans="1:15" ht="320.10000000000002" customHeight="1" x14ac:dyDescent="0.25">
      <c r="A43" s="1"/>
      <c r="B43" s="17"/>
      <c r="C43" s="17"/>
      <c r="D43" s="1"/>
      <c r="E43" s="19"/>
      <c r="F43" s="19"/>
      <c r="G43" s="8"/>
      <c r="H43" s="8"/>
      <c r="I43" s="8"/>
      <c r="J43" s="28"/>
      <c r="K43" s="28"/>
      <c r="L43" s="28"/>
      <c r="M43" s="28"/>
      <c r="N43" s="28"/>
      <c r="O43" s="28"/>
    </row>
    <row r="44" spans="1:15" ht="14.25" customHeight="1" x14ac:dyDescent="0.25">
      <c r="C44" s="17"/>
      <c r="D44" s="19"/>
      <c r="E44" s="19"/>
      <c r="F44" s="19"/>
      <c r="G44" s="9"/>
      <c r="H44" s="9"/>
      <c r="I44" s="9"/>
      <c r="J44" s="28"/>
      <c r="K44" s="28"/>
      <c r="L44" s="28"/>
      <c r="M44" s="28"/>
      <c r="N44" s="28"/>
      <c r="O44" s="28"/>
    </row>
    <row r="45" spans="1:15" ht="14.25" customHeight="1" x14ac:dyDescent="0.25">
      <c r="A45" s="1"/>
      <c r="B45" s="16"/>
      <c r="C45" s="16"/>
      <c r="D45" s="16"/>
      <c r="E45" s="16"/>
      <c r="F45" s="16"/>
      <c r="G45" s="16"/>
      <c r="H45" s="16"/>
      <c r="I45" s="16"/>
      <c r="J45" s="28"/>
      <c r="K45" s="28"/>
      <c r="L45" s="28"/>
      <c r="M45" s="28"/>
      <c r="N45" s="28"/>
      <c r="O45" s="28"/>
    </row>
    <row r="46" spans="1:15" ht="14.25" customHeight="1" x14ac:dyDescent="0.25">
      <c r="A46" s="10"/>
      <c r="B46" s="134"/>
      <c r="C46" s="134"/>
      <c r="D46" s="134"/>
      <c r="E46" s="134"/>
      <c r="F46" s="134"/>
      <c r="G46" s="134"/>
      <c r="H46" s="134"/>
      <c r="I46" s="134"/>
      <c r="J46" s="28"/>
      <c r="K46" s="28"/>
      <c r="L46" s="28"/>
      <c r="M46" s="28"/>
      <c r="N46" s="28"/>
      <c r="O46" s="28"/>
    </row>
    <row r="47" spans="1:15" ht="15" customHeight="1" x14ac:dyDescent="0.25">
      <c r="A47" s="1"/>
      <c r="B47" s="19"/>
      <c r="C47" s="19"/>
      <c r="D47" s="19"/>
      <c r="E47" s="19"/>
      <c r="F47" s="19"/>
      <c r="G47" s="19"/>
      <c r="H47" s="19"/>
      <c r="I47" s="19"/>
      <c r="J47" s="28"/>
      <c r="K47" s="28"/>
      <c r="L47" s="28"/>
      <c r="M47" s="28"/>
      <c r="N47" s="28"/>
      <c r="O47" s="28"/>
    </row>
    <row r="48" spans="1:15" ht="15" customHeight="1" x14ac:dyDescent="0.25">
      <c r="A48" s="1"/>
      <c r="B48" s="19"/>
      <c r="C48" s="19"/>
      <c r="D48" s="19"/>
      <c r="E48" s="19"/>
      <c r="F48" s="19"/>
      <c r="G48" s="19"/>
      <c r="H48" s="19"/>
      <c r="I48" s="19"/>
      <c r="J48" s="28"/>
    </row>
    <row r="49" spans="1:10" ht="15" customHeight="1" x14ac:dyDescent="0.25">
      <c r="A49" s="1"/>
      <c r="B49" s="19"/>
      <c r="C49" s="19"/>
      <c r="D49" s="19"/>
      <c r="E49" s="19"/>
      <c r="F49" s="19"/>
      <c r="G49" s="19"/>
      <c r="H49" s="19"/>
      <c r="I49" s="19"/>
      <c r="J49" s="28"/>
    </row>
    <row r="50" spans="1:10" ht="15" customHeight="1" x14ac:dyDescent="0.25">
      <c r="A50" s="1"/>
      <c r="B50" s="28"/>
      <c r="C50" s="28"/>
      <c r="D50" s="28"/>
      <c r="E50" s="28"/>
      <c r="F50" s="28"/>
      <c r="G50" s="28"/>
      <c r="H50" s="28"/>
      <c r="I50" s="28"/>
      <c r="J50" s="28"/>
    </row>
  </sheetData>
  <mergeCells count="1">
    <mergeCell ref="B46:I4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1"/>
  <sheetViews>
    <sheetView showGridLines="0" showRowColHeaders="0" workbookViewId="0"/>
  </sheetViews>
  <sheetFormatPr baseColWidth="10" defaultColWidth="14.42578125" defaultRowHeight="15" customHeight="1" x14ac:dyDescent="0.25"/>
  <cols>
    <col min="1" max="1" width="2.42578125" customWidth="1"/>
    <col min="2" max="2" width="23" customWidth="1"/>
    <col min="3" max="10" width="14.42578125" customWidth="1"/>
    <col min="11" max="12" width="11.42578125" customWidth="1"/>
  </cols>
  <sheetData>
    <row r="1" spans="1:16" ht="14.25" customHeight="1" x14ac:dyDescent="0.25">
      <c r="A1" s="1"/>
      <c r="B1" s="1"/>
      <c r="C1" s="1"/>
      <c r="D1" s="1"/>
      <c r="E1" s="1"/>
      <c r="F1" s="1"/>
      <c r="G1" s="1"/>
      <c r="H1" s="1"/>
      <c r="I1" s="1"/>
      <c r="J1" s="1"/>
      <c r="K1" s="1"/>
      <c r="L1" s="1"/>
    </row>
    <row r="2" spans="1:16" ht="27" customHeight="1" x14ac:dyDescent="0.35">
      <c r="A2" s="2"/>
      <c r="B2" s="3" t="s">
        <v>63</v>
      </c>
      <c r="C2" s="15"/>
      <c r="D2" s="14"/>
      <c r="E2" s="3"/>
      <c r="F2" s="3"/>
      <c r="G2" s="3"/>
      <c r="H2" s="1"/>
      <c r="I2" s="1"/>
      <c r="J2" s="1"/>
      <c r="K2" s="1"/>
      <c r="L2" s="12"/>
    </row>
    <row r="3" spans="1:16" ht="14.25" customHeight="1" x14ac:dyDescent="0.25">
      <c r="A3" s="1"/>
      <c r="B3" s="13"/>
      <c r="C3" s="15"/>
      <c r="D3" s="14"/>
      <c r="E3" s="4"/>
      <c r="F3" s="4"/>
      <c r="G3" s="4"/>
      <c r="H3" s="1"/>
      <c r="I3" s="1"/>
      <c r="J3" s="1"/>
      <c r="K3" s="1"/>
      <c r="L3" s="1"/>
    </row>
    <row r="4" spans="1:16" ht="14.25" customHeight="1" x14ac:dyDescent="0.25">
      <c r="A4" s="1"/>
      <c r="B4" s="17" t="s">
        <v>67</v>
      </c>
      <c r="C4" s="18"/>
      <c r="D4" s="8"/>
      <c r="E4" s="8"/>
      <c r="F4" s="8"/>
      <c r="G4" s="8"/>
      <c r="H4" s="19"/>
      <c r="I4" s="19"/>
      <c r="J4" s="19"/>
      <c r="K4" s="19"/>
      <c r="L4" s="19"/>
    </row>
    <row r="5" spans="1:16" ht="14.25" customHeight="1" x14ac:dyDescent="0.25">
      <c r="A5" s="1"/>
      <c r="B5" s="17"/>
      <c r="C5" s="29"/>
      <c r="D5" s="29"/>
      <c r="E5" s="29"/>
      <c r="F5" s="29"/>
      <c r="G5" s="29"/>
      <c r="H5" s="26"/>
      <c r="I5" s="19"/>
      <c r="J5" s="19"/>
      <c r="K5" s="19"/>
      <c r="L5" s="19"/>
    </row>
    <row r="6" spans="1:16" x14ac:dyDescent="0.25">
      <c r="A6" s="1"/>
      <c r="B6" s="133" t="s">
        <v>48</v>
      </c>
      <c r="C6" s="133">
        <v>2019</v>
      </c>
      <c r="D6" s="136"/>
      <c r="E6" s="133">
        <v>2020</v>
      </c>
      <c r="F6" s="136"/>
      <c r="G6" s="133">
        <v>2021</v>
      </c>
      <c r="H6" s="136"/>
      <c r="I6" s="137">
        <v>2022</v>
      </c>
      <c r="J6" s="136"/>
      <c r="K6" s="139">
        <v>2023</v>
      </c>
      <c r="L6" s="140"/>
      <c r="M6" s="139">
        <v>2024</v>
      </c>
      <c r="N6" s="140"/>
      <c r="O6" s="139">
        <v>2025</v>
      </c>
      <c r="P6" s="140"/>
    </row>
    <row r="7" spans="1:16" ht="51" x14ac:dyDescent="0.25">
      <c r="A7" s="6"/>
      <c r="B7" s="135"/>
      <c r="C7" s="49" t="s">
        <v>47</v>
      </c>
      <c r="D7" s="49" t="s">
        <v>19</v>
      </c>
      <c r="E7" s="49" t="s">
        <v>47</v>
      </c>
      <c r="F7" s="49" t="s">
        <v>19</v>
      </c>
      <c r="G7" s="49" t="s">
        <v>47</v>
      </c>
      <c r="H7" s="49" t="s">
        <v>19</v>
      </c>
      <c r="I7" s="49" t="s">
        <v>47</v>
      </c>
      <c r="J7" s="49" t="s">
        <v>19</v>
      </c>
      <c r="K7" s="49" t="s">
        <v>47</v>
      </c>
      <c r="L7" s="49" t="s">
        <v>19</v>
      </c>
      <c r="M7" s="49" t="s">
        <v>47</v>
      </c>
      <c r="N7" s="49" t="s">
        <v>19</v>
      </c>
      <c r="O7" s="49" t="s">
        <v>47</v>
      </c>
      <c r="P7" s="49" t="s">
        <v>19</v>
      </c>
    </row>
    <row r="8" spans="1:16" ht="15" customHeight="1" x14ac:dyDescent="0.25">
      <c r="A8" s="6"/>
      <c r="B8" s="30" t="s">
        <v>0</v>
      </c>
      <c r="C8" s="65">
        <v>726</v>
      </c>
      <c r="D8" s="48">
        <v>122.16669249324094</v>
      </c>
      <c r="E8" s="65">
        <v>114</v>
      </c>
      <c r="F8" s="48">
        <v>19.06453354831212</v>
      </c>
      <c r="G8" s="65">
        <v>89</v>
      </c>
      <c r="H8" s="48">
        <v>14.793440444504167</v>
      </c>
      <c r="I8" s="68">
        <v>175</v>
      </c>
      <c r="J8" s="48">
        <v>28.912669062217702</v>
      </c>
      <c r="K8" s="68">
        <v>196</v>
      </c>
      <c r="L8" s="48">
        <v>33.51</v>
      </c>
      <c r="M8" s="68">
        <v>161</v>
      </c>
      <c r="N8" s="48">
        <v>26.29</v>
      </c>
      <c r="O8" s="68">
        <v>88</v>
      </c>
      <c r="P8" s="48">
        <v>14.29</v>
      </c>
    </row>
    <row r="9" spans="1:16" ht="15" customHeight="1" x14ac:dyDescent="0.25">
      <c r="A9" s="6"/>
      <c r="B9" s="31" t="s">
        <v>1</v>
      </c>
      <c r="C9" s="66">
        <v>5358</v>
      </c>
      <c r="D9" s="45">
        <v>1507.8007017228251</v>
      </c>
      <c r="E9" s="66">
        <v>1629</v>
      </c>
      <c r="F9" s="45">
        <v>457.08096211709466</v>
      </c>
      <c r="G9" s="66">
        <v>229</v>
      </c>
      <c r="H9" s="45">
        <v>64.066695730270155</v>
      </c>
      <c r="I9" s="66">
        <v>1175</v>
      </c>
      <c r="J9" s="45">
        <v>327.74355780967471</v>
      </c>
      <c r="K9" s="66">
        <v>3977</v>
      </c>
      <c r="L9" s="45">
        <v>1082.02</v>
      </c>
      <c r="M9" s="66">
        <v>1607</v>
      </c>
      <c r="N9" s="45">
        <v>445.67</v>
      </c>
      <c r="O9" s="66">
        <v>1855</v>
      </c>
      <c r="P9" s="48">
        <v>513.09</v>
      </c>
    </row>
    <row r="10" spans="1:16" ht="15" customHeight="1" x14ac:dyDescent="0.25">
      <c r="A10" s="6"/>
      <c r="B10" s="31" t="s">
        <v>2</v>
      </c>
      <c r="C10" s="66">
        <v>1027</v>
      </c>
      <c r="D10" s="45">
        <v>1659.0472313980351</v>
      </c>
      <c r="E10" s="66">
        <v>138</v>
      </c>
      <c r="F10" s="45">
        <v>219.32264451887531</v>
      </c>
      <c r="G10" s="66">
        <v>25</v>
      </c>
      <c r="H10" s="45">
        <v>39.109554047936221</v>
      </c>
      <c r="I10" s="66">
        <v>278</v>
      </c>
      <c r="J10" s="45">
        <v>428.26552906680007</v>
      </c>
      <c r="K10" s="66">
        <v>170</v>
      </c>
      <c r="L10" s="45">
        <v>240.51</v>
      </c>
      <c r="M10" s="66">
        <v>190</v>
      </c>
      <c r="N10" s="45">
        <v>284.22000000000003</v>
      </c>
      <c r="O10" s="66">
        <v>27</v>
      </c>
      <c r="P10" s="48">
        <v>39.83</v>
      </c>
    </row>
    <row r="11" spans="1:16" ht="15" customHeight="1" x14ac:dyDescent="0.25">
      <c r="A11" s="6"/>
      <c r="B11" s="31" t="s">
        <v>3</v>
      </c>
      <c r="C11" s="66">
        <v>445</v>
      </c>
      <c r="D11" s="45">
        <v>122.03784109238978</v>
      </c>
      <c r="E11" s="66">
        <v>229</v>
      </c>
      <c r="F11" s="45">
        <v>61.741710004536664</v>
      </c>
      <c r="G11" s="66">
        <v>53</v>
      </c>
      <c r="H11" s="45">
        <v>14.049523409506079</v>
      </c>
      <c r="I11" s="66">
        <v>42</v>
      </c>
      <c r="J11" s="45">
        <v>10.950675174406712</v>
      </c>
      <c r="K11" s="66">
        <v>86</v>
      </c>
      <c r="L11" s="45">
        <v>25.41</v>
      </c>
      <c r="M11" s="66">
        <v>28</v>
      </c>
      <c r="N11" s="45">
        <v>7.07</v>
      </c>
      <c r="O11" s="66">
        <v>1</v>
      </c>
      <c r="P11" s="48">
        <v>0.24874322919479039</v>
      </c>
    </row>
    <row r="12" spans="1:16" ht="15" customHeight="1" x14ac:dyDescent="0.25">
      <c r="A12" s="6"/>
      <c r="B12" s="31" t="s">
        <v>4</v>
      </c>
      <c r="C12" s="66">
        <v>3309</v>
      </c>
      <c r="D12" s="45">
        <v>1547.2449997008384</v>
      </c>
      <c r="E12" s="66">
        <v>2053</v>
      </c>
      <c r="F12" s="45">
        <v>937.31025855801772</v>
      </c>
      <c r="G12" s="66">
        <v>2764</v>
      </c>
      <c r="H12" s="45">
        <v>1232.6739073516419</v>
      </c>
      <c r="I12" s="66">
        <v>3299</v>
      </c>
      <c r="J12" s="45">
        <v>1438.8771895373802</v>
      </c>
      <c r="K12" s="66">
        <v>3431</v>
      </c>
      <c r="L12" s="45">
        <v>1702.64</v>
      </c>
      <c r="M12" s="66">
        <v>1335</v>
      </c>
      <c r="N12" s="45">
        <v>558.05999999999995</v>
      </c>
      <c r="O12" s="66">
        <v>1113</v>
      </c>
      <c r="P12" s="48">
        <v>455.84</v>
      </c>
    </row>
    <row r="13" spans="1:16" ht="15" customHeight="1" x14ac:dyDescent="0.25">
      <c r="A13" s="6"/>
      <c r="B13" s="31" t="s">
        <v>5</v>
      </c>
      <c r="C13" s="66" t="s">
        <v>9</v>
      </c>
      <c r="D13" s="45" t="s">
        <v>9</v>
      </c>
      <c r="E13" s="66">
        <v>13</v>
      </c>
      <c r="F13" s="45">
        <v>74.661153298442329</v>
      </c>
      <c r="G13" s="66">
        <v>21</v>
      </c>
      <c r="H13" s="45">
        <v>119.05436827556366</v>
      </c>
      <c r="I13" s="66">
        <v>23</v>
      </c>
      <c r="J13" s="45">
        <v>128.75776757437734</v>
      </c>
      <c r="K13" s="66">
        <v>2</v>
      </c>
      <c r="L13" s="45">
        <v>11.1</v>
      </c>
      <c r="M13" s="66">
        <v>0</v>
      </c>
      <c r="N13" s="45" t="s">
        <v>9</v>
      </c>
      <c r="O13" s="66" t="s">
        <v>9</v>
      </c>
      <c r="P13" s="48">
        <v>0</v>
      </c>
    </row>
    <row r="14" spans="1:16" ht="15" customHeight="1" x14ac:dyDescent="0.25">
      <c r="A14" s="6"/>
      <c r="B14" s="31" t="s">
        <v>6</v>
      </c>
      <c r="C14" s="66">
        <v>8934</v>
      </c>
      <c r="D14" s="45">
        <v>399.93554003431143</v>
      </c>
      <c r="E14" s="66">
        <v>3262</v>
      </c>
      <c r="F14" s="45">
        <v>142.99529204620183</v>
      </c>
      <c r="G14" s="66">
        <v>3933</v>
      </c>
      <c r="H14" s="45">
        <v>168.95244459960213</v>
      </c>
      <c r="I14" s="66">
        <v>5043</v>
      </c>
      <c r="J14" s="45">
        <v>212.41295482749663</v>
      </c>
      <c r="K14" s="66">
        <v>7213</v>
      </c>
      <c r="L14" s="45">
        <v>391.83</v>
      </c>
      <c r="M14" s="66">
        <v>3843</v>
      </c>
      <c r="N14" s="45">
        <v>155.91</v>
      </c>
      <c r="O14" s="66">
        <v>3967</v>
      </c>
      <c r="P14" s="48">
        <v>158.08000000000001</v>
      </c>
    </row>
    <row r="15" spans="1:16" ht="15" customHeight="1" x14ac:dyDescent="0.25">
      <c r="A15" s="5"/>
      <c r="B15" s="31" t="s">
        <v>7</v>
      </c>
      <c r="C15" s="66">
        <v>4691</v>
      </c>
      <c r="D15" s="45">
        <v>1013.40475745489</v>
      </c>
      <c r="E15" s="66">
        <v>2290</v>
      </c>
      <c r="F15" s="45">
        <v>494.78530277869464</v>
      </c>
      <c r="G15" s="66">
        <v>3727</v>
      </c>
      <c r="H15" s="45">
        <v>805.38507020160444</v>
      </c>
      <c r="I15" s="66">
        <v>5365</v>
      </c>
      <c r="J15" s="45">
        <v>1159.5161199009988</v>
      </c>
      <c r="K15" s="66">
        <v>6634</v>
      </c>
      <c r="L15" s="45">
        <v>1438.39</v>
      </c>
      <c r="M15" s="66">
        <v>1641</v>
      </c>
      <c r="N15" s="45">
        <v>354.76</v>
      </c>
      <c r="O15" s="66">
        <v>1412</v>
      </c>
      <c r="P15" s="48">
        <v>305.3</v>
      </c>
    </row>
    <row r="16" spans="1:16" ht="15" customHeight="1" x14ac:dyDescent="0.25">
      <c r="A16" s="6"/>
      <c r="B16" s="31" t="s">
        <v>8</v>
      </c>
      <c r="C16" s="66">
        <v>1992</v>
      </c>
      <c r="D16" s="45">
        <v>308.41642347130517</v>
      </c>
      <c r="E16" s="66">
        <v>1483</v>
      </c>
      <c r="F16" s="45">
        <v>228.74788627199192</v>
      </c>
      <c r="G16" s="66">
        <v>287</v>
      </c>
      <c r="H16" s="45">
        <v>44.10783816342478</v>
      </c>
      <c r="I16" s="66">
        <v>825</v>
      </c>
      <c r="J16" s="45">
        <v>126.35215914880355</v>
      </c>
      <c r="K16" s="66">
        <v>1592</v>
      </c>
      <c r="L16" s="45">
        <v>230.67</v>
      </c>
      <c r="M16" s="66">
        <v>564</v>
      </c>
      <c r="N16" s="45">
        <v>85.82</v>
      </c>
      <c r="O16" s="66">
        <v>377</v>
      </c>
      <c r="P16" s="48">
        <v>57.19</v>
      </c>
    </row>
    <row r="17" spans="1:16" ht="15" customHeight="1" x14ac:dyDescent="0.25">
      <c r="A17" s="7"/>
      <c r="B17" s="31" t="s">
        <v>10</v>
      </c>
      <c r="C17" s="66">
        <v>556</v>
      </c>
      <c r="D17" s="45">
        <v>851.07686664293124</v>
      </c>
      <c r="E17" s="66" t="s">
        <v>9</v>
      </c>
      <c r="F17" s="45" t="s">
        <v>9</v>
      </c>
      <c r="G17" s="66" t="s">
        <v>9</v>
      </c>
      <c r="H17" s="45" t="s">
        <v>9</v>
      </c>
      <c r="I17" s="66">
        <v>7</v>
      </c>
      <c r="J17" s="45">
        <v>10.190563698004219</v>
      </c>
      <c r="K17" s="66">
        <v>530</v>
      </c>
      <c r="L17" s="45">
        <v>790.91</v>
      </c>
      <c r="M17" s="66" t="s">
        <v>9</v>
      </c>
      <c r="N17" s="77" t="s">
        <v>9</v>
      </c>
      <c r="O17" s="66" t="s">
        <v>9</v>
      </c>
      <c r="P17" s="48" t="s">
        <v>9</v>
      </c>
    </row>
    <row r="18" spans="1:16" ht="15" customHeight="1" x14ac:dyDescent="0.25">
      <c r="A18" s="7"/>
      <c r="B18" s="31" t="s">
        <v>11</v>
      </c>
      <c r="C18" s="66">
        <v>1281</v>
      </c>
      <c r="D18" s="45">
        <v>213.81395175577006</v>
      </c>
      <c r="E18" s="66" t="s">
        <v>9</v>
      </c>
      <c r="F18" s="45" t="s">
        <v>9</v>
      </c>
      <c r="G18" s="66" t="s">
        <v>9</v>
      </c>
      <c r="H18" s="45" t="s">
        <v>9</v>
      </c>
      <c r="I18" s="66">
        <v>3035</v>
      </c>
      <c r="J18" s="45">
        <v>489.27386469847892</v>
      </c>
      <c r="K18" s="66">
        <v>2105</v>
      </c>
      <c r="L18" s="45">
        <v>361.4</v>
      </c>
      <c r="M18" s="66">
        <v>494</v>
      </c>
      <c r="N18" s="45">
        <v>77.97</v>
      </c>
      <c r="O18" s="66">
        <v>464</v>
      </c>
      <c r="P18" s="48">
        <v>72.58</v>
      </c>
    </row>
    <row r="19" spans="1:16" ht="15" customHeight="1" x14ac:dyDescent="0.25">
      <c r="A19" s="7"/>
      <c r="B19" s="31" t="s">
        <v>12</v>
      </c>
      <c r="C19" s="66">
        <v>3903</v>
      </c>
      <c r="D19" s="45">
        <v>1222.9818906194621</v>
      </c>
      <c r="E19" s="66">
        <v>1688</v>
      </c>
      <c r="F19" s="45">
        <v>529.76473595072559</v>
      </c>
      <c r="G19" s="66">
        <v>1580</v>
      </c>
      <c r="H19" s="45">
        <v>496.69289665048558</v>
      </c>
      <c r="I19" s="66">
        <v>3616</v>
      </c>
      <c r="J19" s="45">
        <v>1138.5963802117863</v>
      </c>
      <c r="K19" s="66">
        <v>2573</v>
      </c>
      <c r="L19" s="45">
        <v>777.01</v>
      </c>
      <c r="M19" s="66">
        <v>698</v>
      </c>
      <c r="N19" s="45">
        <v>198.38</v>
      </c>
      <c r="O19" s="66">
        <v>611</v>
      </c>
      <c r="P19" s="48">
        <v>193.61</v>
      </c>
    </row>
    <row r="20" spans="1:16" ht="15" customHeight="1" x14ac:dyDescent="0.25">
      <c r="A20" s="7"/>
      <c r="B20" s="31" t="s">
        <v>13</v>
      </c>
      <c r="C20" s="66">
        <v>63</v>
      </c>
      <c r="D20" s="45">
        <v>60.812572783030561</v>
      </c>
      <c r="E20" s="66">
        <v>21</v>
      </c>
      <c r="F20" s="45">
        <v>19.826658723531782</v>
      </c>
      <c r="G20" s="66">
        <v>33</v>
      </c>
      <c r="H20" s="45">
        <v>30.498230808195444</v>
      </c>
      <c r="I20" s="66">
        <v>35</v>
      </c>
      <c r="J20" s="45">
        <v>31.686539381110308</v>
      </c>
      <c r="K20" s="66">
        <v>35</v>
      </c>
      <c r="L20" s="45">
        <v>34.28</v>
      </c>
      <c r="M20" s="66">
        <v>35</v>
      </c>
      <c r="N20" s="45">
        <v>30.47</v>
      </c>
      <c r="O20" s="66">
        <v>48</v>
      </c>
      <c r="P20" s="48">
        <v>41.02</v>
      </c>
    </row>
    <row r="21" spans="1:16" ht="15" customHeight="1" x14ac:dyDescent="0.25">
      <c r="A21" s="7"/>
      <c r="B21" s="31" t="s">
        <v>14</v>
      </c>
      <c r="C21" s="66">
        <v>1122</v>
      </c>
      <c r="D21" s="45">
        <v>1485.9746395837722</v>
      </c>
      <c r="E21" s="66">
        <v>659</v>
      </c>
      <c r="F21" s="45">
        <v>854.05840712133897</v>
      </c>
      <c r="G21" s="66">
        <v>1122</v>
      </c>
      <c r="H21" s="45">
        <v>1424.0205281008878</v>
      </c>
      <c r="I21" s="66">
        <v>1284</v>
      </c>
      <c r="J21" s="45">
        <v>1597.0546756570798</v>
      </c>
      <c r="K21" s="66">
        <v>887</v>
      </c>
      <c r="L21" s="45">
        <v>903.12</v>
      </c>
      <c r="M21" s="66">
        <v>409</v>
      </c>
      <c r="N21" s="45">
        <v>489.56</v>
      </c>
      <c r="O21" s="66">
        <v>464</v>
      </c>
      <c r="P21" s="48">
        <v>545.36</v>
      </c>
    </row>
    <row r="22" spans="1:16" ht="15" customHeight="1" x14ac:dyDescent="0.25">
      <c r="A22" s="7"/>
      <c r="B22" s="31" t="s">
        <v>15</v>
      </c>
      <c r="C22" s="66">
        <v>4963</v>
      </c>
      <c r="D22" s="45">
        <v>2070.4011480443196</v>
      </c>
      <c r="E22" s="66">
        <v>870</v>
      </c>
      <c r="F22" s="45">
        <v>362.3490212411495</v>
      </c>
      <c r="G22" s="66">
        <v>394</v>
      </c>
      <c r="H22" s="45">
        <v>163.86828982228192</v>
      </c>
      <c r="I22" s="66">
        <v>689</v>
      </c>
      <c r="J22" s="45">
        <v>286.22941557686238</v>
      </c>
      <c r="K22" s="66">
        <v>2373</v>
      </c>
      <c r="L22" s="45">
        <v>1037.97</v>
      </c>
      <c r="M22" s="66">
        <v>1699</v>
      </c>
      <c r="N22" s="45">
        <v>704.7</v>
      </c>
      <c r="O22" s="66">
        <v>1068</v>
      </c>
      <c r="P22" s="48">
        <v>442.8</v>
      </c>
    </row>
    <row r="23" spans="1:16" ht="15" customHeight="1" x14ac:dyDescent="0.25">
      <c r="A23" s="7"/>
      <c r="B23" s="31" t="s">
        <v>16</v>
      </c>
      <c r="C23" s="66">
        <v>3276</v>
      </c>
      <c r="D23" s="45">
        <v>1356.6116181610375</v>
      </c>
      <c r="E23" s="66">
        <v>1080</v>
      </c>
      <c r="F23" s="45">
        <v>446.53747400366331</v>
      </c>
      <c r="G23" s="66">
        <v>1068</v>
      </c>
      <c r="H23" s="45">
        <v>440.97973475151537</v>
      </c>
      <c r="I23" s="66">
        <v>1475</v>
      </c>
      <c r="J23" s="45">
        <v>608.34776870411611</v>
      </c>
      <c r="K23" s="66">
        <v>1842</v>
      </c>
      <c r="L23" s="45">
        <v>854.25</v>
      </c>
      <c r="M23" s="66">
        <v>603</v>
      </c>
      <c r="N23" s="45">
        <v>248.32</v>
      </c>
      <c r="O23" s="66">
        <v>593</v>
      </c>
      <c r="P23" s="48">
        <v>244.11</v>
      </c>
    </row>
    <row r="24" spans="1:16" ht="15" customHeight="1" x14ac:dyDescent="0.25">
      <c r="A24" s="7"/>
      <c r="B24" s="31" t="s">
        <v>17</v>
      </c>
      <c r="C24" s="66">
        <v>2380</v>
      </c>
      <c r="D24" s="45">
        <v>1042.6432320187851</v>
      </c>
      <c r="E24" s="66">
        <v>993</v>
      </c>
      <c r="F24" s="45">
        <v>433.71346957672529</v>
      </c>
      <c r="G24" s="66">
        <v>876</v>
      </c>
      <c r="H24" s="45">
        <v>381.63116828801827</v>
      </c>
      <c r="I24" s="66">
        <v>1246</v>
      </c>
      <c r="J24" s="45">
        <v>541.69673677712183</v>
      </c>
      <c r="K24" s="66">
        <v>1648</v>
      </c>
      <c r="L24" s="45">
        <v>807.57</v>
      </c>
      <c r="M24" s="66">
        <v>192</v>
      </c>
      <c r="N24" s="45">
        <v>83.25</v>
      </c>
      <c r="O24" s="66" t="s">
        <v>9</v>
      </c>
      <c r="P24" s="48" t="s">
        <v>9</v>
      </c>
    </row>
    <row r="25" spans="1:16" ht="15" customHeight="1" x14ac:dyDescent="0.25">
      <c r="A25" s="7"/>
      <c r="B25" s="31" t="s">
        <v>18</v>
      </c>
      <c r="C25" s="66">
        <v>374</v>
      </c>
      <c r="D25" s="45">
        <v>218.63417942032714</v>
      </c>
      <c r="E25" s="66">
        <v>120</v>
      </c>
      <c r="F25" s="45">
        <v>70.067264573991025</v>
      </c>
      <c r="G25" s="66">
        <v>65</v>
      </c>
      <c r="H25" s="45">
        <v>37.913254473764027</v>
      </c>
      <c r="I25" s="66">
        <v>162</v>
      </c>
      <c r="J25" s="45">
        <v>94.4055944055944</v>
      </c>
      <c r="K25" s="66">
        <v>247</v>
      </c>
      <c r="L25" s="45">
        <v>146.12</v>
      </c>
      <c r="M25" s="66">
        <v>31</v>
      </c>
      <c r="N25" s="45">
        <v>18.04</v>
      </c>
      <c r="O25" s="66" t="s">
        <v>9</v>
      </c>
      <c r="P25" s="48" t="s">
        <v>9</v>
      </c>
    </row>
    <row r="26" spans="1:16" ht="14.25" customHeight="1" x14ac:dyDescent="0.25">
      <c r="A26" s="7"/>
      <c r="B26" s="49" t="s">
        <v>41</v>
      </c>
      <c r="C26" s="67">
        <v>49767</v>
      </c>
      <c r="D26" s="50">
        <v>623.27577661002169</v>
      </c>
      <c r="E26" s="50">
        <v>19277</v>
      </c>
      <c r="F26" s="50">
        <v>238.96200033619152</v>
      </c>
      <c r="G26" s="67">
        <v>20212</v>
      </c>
      <c r="H26" s="50">
        <v>248.06614151374717</v>
      </c>
      <c r="I26" s="67">
        <v>32309</v>
      </c>
      <c r="J26" s="50">
        <v>392.71017056675163</v>
      </c>
      <c r="K26" s="67">
        <v>35541</v>
      </c>
      <c r="L26" s="50">
        <v>540.83000000000004</v>
      </c>
      <c r="M26" s="67">
        <v>13460</v>
      </c>
      <c r="N26" s="50">
        <v>184.5</v>
      </c>
      <c r="O26" s="67">
        <v>12088</v>
      </c>
      <c r="P26" s="50">
        <v>290.5</v>
      </c>
    </row>
    <row r="27" spans="1:16" ht="5.0999999999999996" customHeight="1" x14ac:dyDescent="0.25">
      <c r="A27" s="7"/>
      <c r="B27" s="19"/>
      <c r="C27" s="19"/>
      <c r="D27" s="19"/>
      <c r="E27" s="19"/>
      <c r="F27" s="19"/>
      <c r="G27" s="19"/>
      <c r="H27" s="19"/>
      <c r="I27" s="19"/>
      <c r="J27" s="19"/>
      <c r="K27" s="19"/>
      <c r="L27" s="19"/>
    </row>
    <row r="28" spans="1:16" ht="14.25" customHeight="1" x14ac:dyDescent="0.25">
      <c r="A28" s="7"/>
      <c r="B28" s="17" t="s">
        <v>62</v>
      </c>
      <c r="C28" s="17"/>
      <c r="D28" s="19"/>
      <c r="E28" s="19"/>
      <c r="F28" s="19"/>
      <c r="G28" s="19"/>
      <c r="H28" s="19"/>
      <c r="I28" s="19"/>
      <c r="J28" s="19"/>
      <c r="K28" s="19"/>
      <c r="L28" s="19"/>
    </row>
    <row r="29" spans="1:16" ht="14.25" customHeight="1" x14ac:dyDescent="0.25">
      <c r="A29" s="7"/>
      <c r="B29" s="17" t="s">
        <v>88</v>
      </c>
      <c r="C29" s="17"/>
      <c r="D29" s="19"/>
      <c r="E29" s="19"/>
      <c r="F29" s="19"/>
      <c r="G29" s="19"/>
      <c r="H29" s="19"/>
      <c r="I29" s="19"/>
      <c r="J29" s="19"/>
      <c r="K29" s="19"/>
      <c r="L29" s="19"/>
    </row>
    <row r="30" spans="1:16" ht="14.25" customHeight="1" x14ac:dyDescent="0.25">
      <c r="A30" s="1"/>
      <c r="B30" s="19"/>
      <c r="C30" s="19"/>
      <c r="D30" s="19"/>
      <c r="E30" s="19"/>
      <c r="F30" s="19"/>
      <c r="G30" s="19"/>
      <c r="H30" s="19"/>
      <c r="I30" s="19"/>
      <c r="J30" s="19"/>
      <c r="K30" s="19"/>
      <c r="L30" s="19"/>
    </row>
    <row r="31" spans="1:16" ht="14.25" customHeight="1" x14ac:dyDescent="0.25">
      <c r="A31" s="1"/>
      <c r="B31" s="17" t="s">
        <v>70</v>
      </c>
      <c r="C31" s="18"/>
      <c r="D31" s="8"/>
      <c r="E31" s="8"/>
      <c r="F31" s="8"/>
      <c r="G31" s="8"/>
      <c r="H31" s="19"/>
      <c r="I31" s="19"/>
      <c r="J31" s="19"/>
      <c r="K31" s="19"/>
      <c r="L31" s="19"/>
    </row>
    <row r="32" spans="1:16" ht="14.25" customHeight="1" x14ac:dyDescent="0.25">
      <c r="A32" s="1"/>
      <c r="B32" s="19"/>
      <c r="C32" s="19"/>
      <c r="D32" s="19"/>
      <c r="E32" s="19"/>
      <c r="F32" s="19"/>
      <c r="G32" s="19"/>
      <c r="H32" s="19"/>
      <c r="I32" s="19"/>
      <c r="J32" s="19"/>
      <c r="K32" s="19"/>
      <c r="L32" s="19"/>
    </row>
    <row r="33" spans="1:16" x14ac:dyDescent="0.25">
      <c r="A33" s="1"/>
      <c r="B33" s="133" t="s">
        <v>48</v>
      </c>
      <c r="C33" s="133">
        <v>2019</v>
      </c>
      <c r="D33" s="133"/>
      <c r="E33" s="133">
        <v>2020</v>
      </c>
      <c r="F33" s="133"/>
      <c r="G33" s="133">
        <v>2021</v>
      </c>
      <c r="H33" s="133"/>
      <c r="I33" s="137">
        <v>2022</v>
      </c>
      <c r="J33" s="137"/>
      <c r="K33" s="139">
        <v>2023</v>
      </c>
      <c r="L33" s="140"/>
      <c r="M33" s="139">
        <v>2024</v>
      </c>
      <c r="N33" s="140"/>
      <c r="O33" s="139">
        <v>2025</v>
      </c>
      <c r="P33" s="140"/>
    </row>
    <row r="34" spans="1:16" ht="51" x14ac:dyDescent="0.25">
      <c r="A34" s="1"/>
      <c r="B34" s="133"/>
      <c r="C34" s="49" t="s">
        <v>47</v>
      </c>
      <c r="D34" s="49" t="s">
        <v>19</v>
      </c>
      <c r="E34" s="49" t="s">
        <v>47</v>
      </c>
      <c r="F34" s="49" t="s">
        <v>19</v>
      </c>
      <c r="G34" s="49" t="s">
        <v>47</v>
      </c>
      <c r="H34" s="49" t="s">
        <v>19</v>
      </c>
      <c r="I34" s="49" t="s">
        <v>47</v>
      </c>
      <c r="J34" s="49" t="s">
        <v>19</v>
      </c>
      <c r="K34" s="49" t="s">
        <v>47</v>
      </c>
      <c r="L34" s="49" t="s">
        <v>19</v>
      </c>
      <c r="M34" s="49" t="s">
        <v>47</v>
      </c>
      <c r="N34" s="49" t="s">
        <v>19</v>
      </c>
      <c r="O34" s="49" t="s">
        <v>47</v>
      </c>
      <c r="P34" s="49" t="s">
        <v>19</v>
      </c>
    </row>
    <row r="35" spans="1:16" ht="15" customHeight="1" x14ac:dyDescent="0.25">
      <c r="A35" s="1"/>
      <c r="B35" s="30" t="s">
        <v>0</v>
      </c>
      <c r="C35" s="69">
        <v>1924</v>
      </c>
      <c r="D35" s="51">
        <v>7383.1688362504283</v>
      </c>
      <c r="E35" s="69">
        <v>208</v>
      </c>
      <c r="F35" s="51">
        <v>806.45624881932906</v>
      </c>
      <c r="G35" s="69">
        <v>1195</v>
      </c>
      <c r="H35" s="51">
        <v>4679.4320864925157</v>
      </c>
      <c r="I35" s="72">
        <v>2413</v>
      </c>
      <c r="J35" s="51">
        <v>9538.3477372704128</v>
      </c>
      <c r="K35" s="72">
        <v>1862</v>
      </c>
      <c r="L35" s="51">
        <v>16089.17</v>
      </c>
      <c r="M35" s="68">
        <v>434</v>
      </c>
      <c r="N35" s="48">
        <v>1745.3590475259255</v>
      </c>
      <c r="O35" s="68">
        <v>422</v>
      </c>
      <c r="P35" s="48">
        <v>1709.9756278875336</v>
      </c>
    </row>
    <row r="36" spans="1:16" ht="15" customHeight="1" x14ac:dyDescent="0.25">
      <c r="A36" s="7"/>
      <c r="B36" s="31" t="s">
        <v>1</v>
      </c>
      <c r="C36" s="70">
        <v>2239</v>
      </c>
      <c r="D36" s="46">
        <v>18042.394659216086</v>
      </c>
      <c r="E36" s="70">
        <v>149</v>
      </c>
      <c r="F36" s="46">
        <v>1218.9822483503142</v>
      </c>
      <c r="G36" s="70">
        <v>563</v>
      </c>
      <c r="H36" s="46">
        <v>4673.7679077089351</v>
      </c>
      <c r="I36" s="70">
        <v>1584</v>
      </c>
      <c r="J36" s="46">
        <v>13336.115128793257</v>
      </c>
      <c r="K36" s="70">
        <v>4455</v>
      </c>
      <c r="L36" s="46">
        <v>73260.98</v>
      </c>
      <c r="M36" s="66">
        <v>608</v>
      </c>
      <c r="N36" s="45">
        <v>5187.6835029639269</v>
      </c>
      <c r="O36" s="66">
        <v>411</v>
      </c>
      <c r="P36" s="48">
        <v>3598.1677956519084</v>
      </c>
    </row>
    <row r="37" spans="1:16" ht="15" customHeight="1" x14ac:dyDescent="0.25">
      <c r="A37" s="7"/>
      <c r="B37" s="61" t="s">
        <v>2</v>
      </c>
      <c r="C37" s="70">
        <v>157</v>
      </c>
      <c r="D37" s="46">
        <v>5247.605330944225</v>
      </c>
      <c r="E37" s="70">
        <v>6</v>
      </c>
      <c r="F37" s="46">
        <v>200.51969630405549</v>
      </c>
      <c r="G37" s="70">
        <v>127</v>
      </c>
      <c r="H37" s="46">
        <v>4243.402204447123</v>
      </c>
      <c r="I37" s="70">
        <v>124</v>
      </c>
      <c r="J37" s="46">
        <v>4141.7040268514593</v>
      </c>
      <c r="K37" s="70">
        <v>158</v>
      </c>
      <c r="L37" s="46">
        <v>9645.91</v>
      </c>
      <c r="M37" s="68">
        <v>95</v>
      </c>
      <c r="N37" s="45">
        <v>3102.0565171188659</v>
      </c>
      <c r="O37" s="66">
        <v>29</v>
      </c>
      <c r="P37" s="48">
        <v>966.15538163762096</v>
      </c>
    </row>
    <row r="38" spans="1:16" ht="15" customHeight="1" x14ac:dyDescent="0.25">
      <c r="A38" s="1"/>
      <c r="B38" s="31" t="s">
        <v>3</v>
      </c>
      <c r="C38" s="70">
        <v>740</v>
      </c>
      <c r="D38" s="46">
        <v>4348.9270091828676</v>
      </c>
      <c r="E38" s="70">
        <v>193</v>
      </c>
      <c r="F38" s="46">
        <v>1132.9967245352273</v>
      </c>
      <c r="G38" s="70">
        <v>65</v>
      </c>
      <c r="H38" s="46">
        <v>380.97982419296375</v>
      </c>
      <c r="I38" s="70">
        <v>47</v>
      </c>
      <c r="J38" s="46">
        <v>274.99881579362489</v>
      </c>
      <c r="K38" s="70">
        <v>311</v>
      </c>
      <c r="L38" s="46">
        <v>4055.29</v>
      </c>
      <c r="M38" s="66">
        <v>2</v>
      </c>
      <c r="N38" s="45">
        <v>11.655628696878717</v>
      </c>
      <c r="O38" s="66" t="s">
        <v>9</v>
      </c>
      <c r="P38" s="48" t="s">
        <v>9</v>
      </c>
    </row>
    <row r="39" spans="1:16" ht="15" customHeight="1" x14ac:dyDescent="0.25">
      <c r="A39" s="1"/>
      <c r="B39" s="31" t="s">
        <v>4</v>
      </c>
      <c r="C39" s="70">
        <v>2135</v>
      </c>
      <c r="D39" s="46">
        <v>20098.634832880907</v>
      </c>
      <c r="E39" s="70">
        <v>764</v>
      </c>
      <c r="F39" s="46">
        <v>7131.5612368217935</v>
      </c>
      <c r="G39" s="70">
        <v>2591</v>
      </c>
      <c r="H39" s="46">
        <v>23977.586844616872</v>
      </c>
      <c r="I39" s="70">
        <v>5366</v>
      </c>
      <c r="J39" s="46">
        <v>49260.552250060333</v>
      </c>
      <c r="K39" s="70">
        <v>5039</v>
      </c>
      <c r="L39" s="46">
        <v>110795.95</v>
      </c>
      <c r="M39" s="68">
        <v>780</v>
      </c>
      <c r="N39" s="45">
        <v>7045.9416796300511</v>
      </c>
      <c r="O39" s="66">
        <v>753</v>
      </c>
      <c r="P39" s="48">
        <v>6744.325142473971</v>
      </c>
    </row>
    <row r="40" spans="1:16" ht="15" customHeight="1" x14ac:dyDescent="0.25">
      <c r="A40" s="1"/>
      <c r="B40" s="31" t="s">
        <v>5</v>
      </c>
      <c r="C40" s="70">
        <v>35</v>
      </c>
      <c r="D40" s="46">
        <v>4837.3576624490024</v>
      </c>
      <c r="E40" s="70">
        <v>80</v>
      </c>
      <c r="F40" s="46">
        <v>11096.3908554967</v>
      </c>
      <c r="G40" s="70">
        <v>11</v>
      </c>
      <c r="H40" s="46">
        <v>1530.8608805540184</v>
      </c>
      <c r="I40" s="70">
        <v>39</v>
      </c>
      <c r="J40" s="46">
        <v>5444.8608958512441</v>
      </c>
      <c r="K40" s="70">
        <v>174</v>
      </c>
      <c r="L40" s="46">
        <v>41428.57</v>
      </c>
      <c r="M40" s="66" t="s">
        <v>9</v>
      </c>
      <c r="N40" s="45" t="s">
        <v>9</v>
      </c>
      <c r="O40" s="66" t="s">
        <v>9</v>
      </c>
      <c r="P40" s="48" t="s">
        <v>9</v>
      </c>
    </row>
    <row r="41" spans="1:16" ht="15" customHeight="1" x14ac:dyDescent="0.25">
      <c r="A41" s="1"/>
      <c r="B41" s="31" t="s">
        <v>6</v>
      </c>
      <c r="C41" s="70">
        <v>7856</v>
      </c>
      <c r="D41" s="46">
        <v>7865.1222583227827</v>
      </c>
      <c r="E41" s="70">
        <v>949</v>
      </c>
      <c r="F41" s="46">
        <v>945.71023733767743</v>
      </c>
      <c r="G41" s="70">
        <v>4583</v>
      </c>
      <c r="H41" s="46">
        <v>4546.7103993374885</v>
      </c>
      <c r="I41" s="70">
        <v>6220</v>
      </c>
      <c r="J41" s="46">
        <v>6143.3376288419913</v>
      </c>
      <c r="K41" s="70">
        <v>6485</v>
      </c>
      <c r="L41" s="46">
        <v>14938.27</v>
      </c>
      <c r="M41" s="68">
        <v>1272</v>
      </c>
      <c r="N41" s="45">
        <v>1217.7</v>
      </c>
      <c r="O41" s="66">
        <v>1138</v>
      </c>
      <c r="P41" s="48">
        <v>1108.472483377338</v>
      </c>
    </row>
    <row r="42" spans="1:16" ht="15" customHeight="1" x14ac:dyDescent="0.25">
      <c r="A42" s="1"/>
      <c r="B42" s="31" t="s">
        <v>7</v>
      </c>
      <c r="C42" s="70">
        <v>1269</v>
      </c>
      <c r="D42" s="46">
        <v>7976.626139883484</v>
      </c>
      <c r="E42" s="70">
        <v>653</v>
      </c>
      <c r="F42" s="46">
        <v>4180.3179562794248</v>
      </c>
      <c r="G42" s="70">
        <v>990</v>
      </c>
      <c r="H42" s="46">
        <v>6451.4856394840854</v>
      </c>
      <c r="I42" s="70">
        <v>1933</v>
      </c>
      <c r="J42" s="46">
        <v>12816.955658317087</v>
      </c>
      <c r="K42" s="70">
        <v>1544</v>
      </c>
      <c r="L42" s="46">
        <v>20722.05</v>
      </c>
      <c r="M42" s="66">
        <v>320</v>
      </c>
      <c r="N42" s="45">
        <v>2165.335692041343</v>
      </c>
      <c r="O42" s="66">
        <v>177</v>
      </c>
      <c r="P42" s="48">
        <v>1231.682589239334</v>
      </c>
    </row>
    <row r="43" spans="1:16" ht="15" customHeight="1" x14ac:dyDescent="0.25">
      <c r="A43" s="1"/>
      <c r="B43" s="31" t="s">
        <v>8</v>
      </c>
      <c r="C43" s="70">
        <v>4529</v>
      </c>
      <c r="D43" s="46">
        <v>17470.071918567988</v>
      </c>
      <c r="E43" s="70">
        <v>709</v>
      </c>
      <c r="F43" s="46">
        <v>2771.7581568360611</v>
      </c>
      <c r="G43" s="70">
        <v>1228</v>
      </c>
      <c r="H43" s="46">
        <v>4863.5604355963951</v>
      </c>
      <c r="I43" s="70">
        <v>1989</v>
      </c>
      <c r="J43" s="46">
        <v>7978.243417372556</v>
      </c>
      <c r="K43" s="70">
        <v>916</v>
      </c>
      <c r="L43" s="46">
        <v>6611.33</v>
      </c>
      <c r="M43" s="68">
        <v>400</v>
      </c>
      <c r="N43" s="45">
        <v>1643.4588920055758</v>
      </c>
      <c r="O43" s="66">
        <v>330</v>
      </c>
      <c r="P43" s="48">
        <v>1371.0033343327716</v>
      </c>
    </row>
    <row r="44" spans="1:16" ht="15" customHeight="1" x14ac:dyDescent="0.25">
      <c r="A44" s="1"/>
      <c r="B44" s="31" t="s">
        <v>10</v>
      </c>
      <c r="C44" s="70">
        <v>1032</v>
      </c>
      <c r="D44" s="46">
        <v>31867.370936107516</v>
      </c>
      <c r="E44" s="70" t="s">
        <v>9</v>
      </c>
      <c r="F44" s="46" t="s">
        <v>9</v>
      </c>
      <c r="G44" s="70" t="s">
        <v>9</v>
      </c>
      <c r="H44" s="46" t="s">
        <v>9</v>
      </c>
      <c r="I44" s="70">
        <v>1</v>
      </c>
      <c r="J44" s="46">
        <v>30.733579956613813</v>
      </c>
      <c r="K44" s="70">
        <v>299</v>
      </c>
      <c r="L44" s="46">
        <v>19008.259999999998</v>
      </c>
      <c r="M44" s="66" t="s">
        <v>9</v>
      </c>
      <c r="N44" s="77" t="s">
        <v>9</v>
      </c>
      <c r="O44" s="66" t="s">
        <v>9</v>
      </c>
      <c r="P44" s="48" t="s">
        <v>9</v>
      </c>
    </row>
    <row r="45" spans="1:16" ht="15" customHeight="1" x14ac:dyDescent="0.25">
      <c r="A45" s="1"/>
      <c r="B45" s="31" t="s">
        <v>11</v>
      </c>
      <c r="C45" s="70">
        <v>692</v>
      </c>
      <c r="D45" s="46">
        <v>2504.0706763248481</v>
      </c>
      <c r="E45" s="70" t="s">
        <v>9</v>
      </c>
      <c r="F45" s="46" t="s">
        <v>9</v>
      </c>
      <c r="G45" s="70" t="s">
        <v>9</v>
      </c>
      <c r="H45" s="46" t="s">
        <v>9</v>
      </c>
      <c r="I45" s="70">
        <v>3059</v>
      </c>
      <c r="J45" s="46">
        <v>11202.838611269201</v>
      </c>
      <c r="K45" s="70">
        <v>9040</v>
      </c>
      <c r="L45" s="46">
        <v>69272.03</v>
      </c>
      <c r="M45" s="68">
        <v>239</v>
      </c>
      <c r="N45" s="45">
        <v>881.45735778181484</v>
      </c>
      <c r="O45" s="66">
        <v>164</v>
      </c>
      <c r="P45" s="48">
        <v>606.83834392072936</v>
      </c>
    </row>
    <row r="46" spans="1:16" ht="15" customHeight="1" x14ac:dyDescent="0.25">
      <c r="A46" s="1"/>
      <c r="B46" s="31" t="s">
        <v>12</v>
      </c>
      <c r="C46" s="70">
        <v>1058</v>
      </c>
      <c r="D46" s="46">
        <v>10479.584673251578</v>
      </c>
      <c r="E46" s="70">
        <v>122</v>
      </c>
      <c r="F46" s="46">
        <v>1233.0290066721584</v>
      </c>
      <c r="G46" s="70">
        <v>295</v>
      </c>
      <c r="H46" s="46">
        <v>3041.0178909460096</v>
      </c>
      <c r="I46" s="70">
        <v>754</v>
      </c>
      <c r="J46" s="46">
        <v>7924.1344501946105</v>
      </c>
      <c r="K46" s="70">
        <v>1019</v>
      </c>
      <c r="L46" s="46">
        <v>21079.85</v>
      </c>
      <c r="M46" s="66">
        <v>104</v>
      </c>
      <c r="N46" s="45">
        <v>1134.0000420551837</v>
      </c>
      <c r="O46" s="66">
        <v>122</v>
      </c>
      <c r="P46" s="48">
        <v>1353.4943955452329</v>
      </c>
    </row>
    <row r="47" spans="1:16" ht="15" customHeight="1" x14ac:dyDescent="0.25">
      <c r="A47" s="1"/>
      <c r="B47" s="31" t="s">
        <v>13</v>
      </c>
      <c r="C47" s="70">
        <v>702</v>
      </c>
      <c r="D47" s="46">
        <v>11916.257787661396</v>
      </c>
      <c r="E47" s="70">
        <v>276</v>
      </c>
      <c r="F47" s="46">
        <v>4651.5092323420768</v>
      </c>
      <c r="G47" s="70">
        <v>325</v>
      </c>
      <c r="H47" s="46">
        <v>5439.1610004732056</v>
      </c>
      <c r="I47" s="70">
        <v>454</v>
      </c>
      <c r="J47" s="46">
        <v>7546.3860977176901</v>
      </c>
      <c r="K47" s="70">
        <v>349</v>
      </c>
      <c r="L47" s="46">
        <v>12080.3</v>
      </c>
      <c r="M47" s="68">
        <v>190</v>
      </c>
      <c r="N47" s="45">
        <v>3115.3756988524819</v>
      </c>
      <c r="O47" s="66">
        <v>141</v>
      </c>
      <c r="P47" s="48">
        <v>2295.685240090158</v>
      </c>
    </row>
    <row r="48" spans="1:16" ht="15" customHeight="1" x14ac:dyDescent="0.25">
      <c r="A48" s="1"/>
      <c r="B48" s="31" t="s">
        <v>14</v>
      </c>
      <c r="C48" s="70">
        <v>284</v>
      </c>
      <c r="D48" s="46">
        <v>7407.9778997590074</v>
      </c>
      <c r="E48" s="70">
        <v>43</v>
      </c>
      <c r="F48" s="46">
        <v>1115.1347218943429</v>
      </c>
      <c r="G48" s="70">
        <v>239</v>
      </c>
      <c r="H48" s="46">
        <v>6163.1630915927562</v>
      </c>
      <c r="I48" s="70">
        <v>243</v>
      </c>
      <c r="J48" s="46">
        <v>6231.9239558925065</v>
      </c>
      <c r="K48" s="70">
        <v>98</v>
      </c>
      <c r="L48" s="46">
        <v>3554.59</v>
      </c>
      <c r="M48" s="66">
        <v>42</v>
      </c>
      <c r="N48" s="45">
        <v>1065.2934048464272</v>
      </c>
      <c r="O48" s="66">
        <v>67</v>
      </c>
      <c r="P48" s="48">
        <v>1689.6489798994166</v>
      </c>
    </row>
    <row r="49" spans="1:20" ht="15" customHeight="1" x14ac:dyDescent="0.25">
      <c r="A49" s="1"/>
      <c r="B49" s="31" t="s">
        <v>15</v>
      </c>
      <c r="C49" s="70">
        <v>2584</v>
      </c>
      <c r="D49" s="46">
        <v>26370.037758954997</v>
      </c>
      <c r="E49" s="70">
        <v>119</v>
      </c>
      <c r="F49" s="46">
        <v>1222.958737988798</v>
      </c>
      <c r="G49" s="70">
        <v>98</v>
      </c>
      <c r="H49" s="46">
        <v>1015.0181253236666</v>
      </c>
      <c r="I49" s="70">
        <v>111</v>
      </c>
      <c r="J49" s="46">
        <v>1449.1118902372159</v>
      </c>
      <c r="K49" s="70">
        <v>869</v>
      </c>
      <c r="L49" s="46">
        <v>24185.919999999998</v>
      </c>
      <c r="M49" s="68">
        <v>385</v>
      </c>
      <c r="N49" s="45">
        <v>4097.0522507183141</v>
      </c>
      <c r="O49" s="66">
        <v>231</v>
      </c>
      <c r="P49" s="48">
        <v>2482.4028800171941</v>
      </c>
    </row>
    <row r="50" spans="1:20" ht="15" customHeight="1" x14ac:dyDescent="0.25">
      <c r="A50" s="1"/>
      <c r="B50" s="31" t="s">
        <v>16</v>
      </c>
      <c r="C50" s="70">
        <v>4380</v>
      </c>
      <c r="D50" s="46">
        <v>48400.464114039452</v>
      </c>
      <c r="E50" s="70">
        <v>236</v>
      </c>
      <c r="F50" s="46">
        <v>2627.3309212357362</v>
      </c>
      <c r="G50" s="70">
        <v>1094</v>
      </c>
      <c r="H50" s="46">
        <v>12281.095644364616</v>
      </c>
      <c r="I50" s="70">
        <v>1190</v>
      </c>
      <c r="J50" s="46">
        <v>16937.048378586471</v>
      </c>
      <c r="K50" s="70">
        <v>652</v>
      </c>
      <c r="L50" s="46">
        <v>21871.86</v>
      </c>
      <c r="M50" s="66">
        <v>153</v>
      </c>
      <c r="N50" s="45">
        <v>1768.0707228289132</v>
      </c>
      <c r="O50" s="66">
        <v>138</v>
      </c>
      <c r="P50" s="48">
        <v>1611.5847249795631</v>
      </c>
    </row>
    <row r="51" spans="1:20" ht="15" customHeight="1" x14ac:dyDescent="0.25">
      <c r="A51" s="1"/>
      <c r="B51" s="31" t="s">
        <v>17</v>
      </c>
      <c r="C51" s="70">
        <v>861</v>
      </c>
      <c r="D51" s="46">
        <v>7428.4974763815189</v>
      </c>
      <c r="E51" s="70">
        <v>103</v>
      </c>
      <c r="F51" s="46">
        <v>893.05067845840381</v>
      </c>
      <c r="G51" s="70">
        <v>240</v>
      </c>
      <c r="H51" s="46">
        <v>2093.0536781057863</v>
      </c>
      <c r="I51" s="70">
        <v>304</v>
      </c>
      <c r="J51" s="46">
        <v>3314.3346368553312</v>
      </c>
      <c r="K51" s="70">
        <v>386</v>
      </c>
      <c r="L51" s="46">
        <v>27809.8</v>
      </c>
      <c r="M51" s="68">
        <v>14</v>
      </c>
      <c r="N51" s="45">
        <v>124.86621476988941</v>
      </c>
      <c r="O51" s="66" t="s">
        <v>9</v>
      </c>
      <c r="P51" s="48" t="s">
        <v>9</v>
      </c>
    </row>
    <row r="52" spans="1:20" ht="15" customHeight="1" x14ac:dyDescent="0.25">
      <c r="A52" s="1"/>
      <c r="B52" s="31" t="s">
        <v>18</v>
      </c>
      <c r="C52" s="70">
        <v>112</v>
      </c>
      <c r="D52" s="46">
        <v>1830.9628903057055</v>
      </c>
      <c r="E52" s="70">
        <v>12</v>
      </c>
      <c r="F52" s="46">
        <v>197.80763207780436</v>
      </c>
      <c r="G52" s="70">
        <v>18</v>
      </c>
      <c r="H52" s="46">
        <v>299.40119760479041</v>
      </c>
      <c r="I52" s="70">
        <v>35</v>
      </c>
      <c r="J52" s="46">
        <v>761.92911046387292</v>
      </c>
      <c r="K52" s="70">
        <v>58</v>
      </c>
      <c r="L52" s="46">
        <v>2622.06</v>
      </c>
      <c r="M52" s="66">
        <v>2</v>
      </c>
      <c r="N52" s="45">
        <v>34.287673581347505</v>
      </c>
      <c r="O52" s="66" t="s">
        <v>9</v>
      </c>
      <c r="P52" s="48" t="s">
        <v>9</v>
      </c>
    </row>
    <row r="53" spans="1:20" ht="14.25" customHeight="1" x14ac:dyDescent="0.25">
      <c r="A53" s="1"/>
      <c r="B53" s="49" t="s">
        <v>41</v>
      </c>
      <c r="C53" s="71">
        <v>33327</v>
      </c>
      <c r="D53" s="52">
        <v>10107.666923077219</v>
      </c>
      <c r="E53" s="71">
        <v>4697</v>
      </c>
      <c r="F53" s="52">
        <v>1429.8756102915852</v>
      </c>
      <c r="G53" s="71">
        <v>14054</v>
      </c>
      <c r="H53" s="52">
        <v>4278.3631737359874</v>
      </c>
      <c r="I53" s="53">
        <v>26641</v>
      </c>
      <c r="J53" s="52">
        <v>8523.9605269108997</v>
      </c>
      <c r="K53" s="73">
        <v>33714</v>
      </c>
      <c r="L53" s="52">
        <v>11618.62</v>
      </c>
      <c r="M53" s="67">
        <v>5040</v>
      </c>
      <c r="N53" s="50">
        <v>1736.9</v>
      </c>
      <c r="O53" s="67">
        <v>4123</v>
      </c>
      <c r="P53" s="50">
        <v>2356.36</v>
      </c>
    </row>
    <row r="54" spans="1:20" ht="5.25" customHeight="1" x14ac:dyDescent="0.25">
      <c r="A54" s="1"/>
      <c r="B54" s="19"/>
      <c r="C54" s="19"/>
      <c r="D54" s="19"/>
      <c r="E54" s="19"/>
      <c r="F54" s="19"/>
      <c r="G54" s="19"/>
      <c r="H54" s="19"/>
      <c r="I54" s="19"/>
      <c r="J54" s="19"/>
      <c r="K54" s="19"/>
      <c r="L54" s="19"/>
    </row>
    <row r="55" spans="1:20" ht="14.25" customHeight="1" x14ac:dyDescent="0.25">
      <c r="A55" s="1"/>
      <c r="B55" s="17" t="s">
        <v>62</v>
      </c>
      <c r="C55" s="17"/>
      <c r="D55" s="19"/>
      <c r="E55" s="19"/>
      <c r="F55" s="19"/>
      <c r="G55" s="19"/>
      <c r="H55" s="19"/>
      <c r="I55" s="19"/>
      <c r="J55" s="19"/>
      <c r="K55" s="19"/>
      <c r="L55" s="19"/>
    </row>
    <row r="56" spans="1:20" ht="14.25" customHeight="1" x14ac:dyDescent="0.25">
      <c r="A56" s="1"/>
      <c r="B56" s="17" t="s">
        <v>88</v>
      </c>
      <c r="C56" s="17"/>
      <c r="D56" s="19"/>
      <c r="E56" s="19"/>
      <c r="F56" s="19"/>
      <c r="G56" s="19"/>
      <c r="H56" s="19"/>
      <c r="I56" s="19"/>
      <c r="J56" s="19"/>
      <c r="K56" s="19"/>
      <c r="L56" s="19"/>
    </row>
    <row r="57" spans="1:20" ht="14.25" customHeight="1" x14ac:dyDescent="0.25">
      <c r="A57" s="1"/>
      <c r="B57" s="19"/>
      <c r="C57" s="19"/>
      <c r="D57" s="19"/>
      <c r="E57" s="19"/>
      <c r="F57" s="19"/>
      <c r="G57" s="19"/>
      <c r="H57" s="19"/>
      <c r="I57" s="19"/>
      <c r="J57" s="19"/>
      <c r="K57" s="19"/>
      <c r="L57" s="19"/>
    </row>
    <row r="58" spans="1:20" ht="14.25" customHeight="1" x14ac:dyDescent="0.25">
      <c r="A58" s="1"/>
      <c r="B58" s="17" t="s">
        <v>69</v>
      </c>
      <c r="C58" s="18"/>
      <c r="D58" s="8"/>
      <c r="E58" s="8"/>
      <c r="F58" s="8"/>
      <c r="G58" s="8"/>
      <c r="H58" s="19"/>
      <c r="I58" s="19"/>
      <c r="J58" s="19"/>
      <c r="K58" s="19"/>
      <c r="L58" s="19"/>
    </row>
    <row r="59" spans="1:20" ht="14.25" customHeight="1" x14ac:dyDescent="0.25">
      <c r="A59" s="1"/>
      <c r="B59" s="17"/>
      <c r="C59" s="19"/>
      <c r="D59" s="19"/>
      <c r="E59" s="19"/>
      <c r="F59" s="19"/>
      <c r="G59" s="19"/>
      <c r="H59" s="19"/>
      <c r="I59" s="19"/>
      <c r="J59" s="19"/>
      <c r="K59" s="19"/>
      <c r="L59" s="19"/>
    </row>
    <row r="60" spans="1:20" x14ac:dyDescent="0.25">
      <c r="A60" s="1"/>
      <c r="B60" s="133" t="s">
        <v>48</v>
      </c>
      <c r="C60" s="133">
        <v>2019</v>
      </c>
      <c r="D60" s="136"/>
      <c r="E60" s="133">
        <v>2020</v>
      </c>
      <c r="F60" s="136"/>
      <c r="G60" s="133">
        <v>2021</v>
      </c>
      <c r="H60" s="136"/>
      <c r="I60" s="137">
        <v>2022</v>
      </c>
      <c r="J60" s="136"/>
      <c r="K60" s="139">
        <v>2023</v>
      </c>
      <c r="L60" s="140"/>
      <c r="M60" s="139">
        <v>2024</v>
      </c>
      <c r="N60" s="140"/>
      <c r="O60" s="139">
        <v>2025</v>
      </c>
      <c r="P60" s="140"/>
    </row>
    <row r="61" spans="1:20" ht="51" x14ac:dyDescent="0.25">
      <c r="A61" s="1"/>
      <c r="B61" s="135"/>
      <c r="C61" s="49" t="s">
        <v>47</v>
      </c>
      <c r="D61" s="49" t="s">
        <v>19</v>
      </c>
      <c r="E61" s="49" t="s">
        <v>47</v>
      </c>
      <c r="F61" s="49" t="s">
        <v>19</v>
      </c>
      <c r="G61" s="49" t="s">
        <v>47</v>
      </c>
      <c r="H61" s="49" t="s">
        <v>19</v>
      </c>
      <c r="I61" s="49" t="s">
        <v>47</v>
      </c>
      <c r="J61" s="49" t="s">
        <v>19</v>
      </c>
      <c r="K61" s="49" t="s">
        <v>47</v>
      </c>
      <c r="L61" s="49" t="s">
        <v>19</v>
      </c>
      <c r="M61" s="49" t="s">
        <v>47</v>
      </c>
      <c r="N61" s="49" t="s">
        <v>19</v>
      </c>
      <c r="O61" s="49" t="s">
        <v>47</v>
      </c>
      <c r="P61" s="49" t="s">
        <v>19</v>
      </c>
    </row>
    <row r="62" spans="1:20" ht="15" customHeight="1" x14ac:dyDescent="0.25">
      <c r="A62" s="1"/>
      <c r="B62" s="30" t="s">
        <v>0</v>
      </c>
      <c r="C62" s="69">
        <v>196</v>
      </c>
      <c r="D62" s="51">
        <v>32.981641499552651</v>
      </c>
      <c r="E62" s="69">
        <v>524</v>
      </c>
      <c r="F62" s="51">
        <v>87.629961222066242</v>
      </c>
      <c r="G62" s="69">
        <v>148</v>
      </c>
      <c r="H62" s="51">
        <v>24.600327930186708</v>
      </c>
      <c r="I62" s="69">
        <v>1048</v>
      </c>
      <c r="J62" s="51">
        <v>173.14558386973803</v>
      </c>
      <c r="K62" s="68">
        <v>1469</v>
      </c>
      <c r="L62" s="48">
        <v>251.19</v>
      </c>
      <c r="M62" s="68">
        <v>612</v>
      </c>
      <c r="N62" s="48">
        <v>99.93</v>
      </c>
      <c r="O62" s="68">
        <v>652</v>
      </c>
      <c r="P62" s="48">
        <v>105.84</v>
      </c>
      <c r="T62" s="100">
        <v>2025</v>
      </c>
    </row>
    <row r="63" spans="1:20" ht="15" customHeight="1" x14ac:dyDescent="0.25">
      <c r="A63" s="1"/>
      <c r="B63" s="31" t="s">
        <v>1</v>
      </c>
      <c r="C63" s="70">
        <v>1087</v>
      </c>
      <c r="D63" s="46">
        <v>305.893871364821</v>
      </c>
      <c r="E63" s="70">
        <v>426</v>
      </c>
      <c r="F63" s="46">
        <v>119.53130132712234</v>
      </c>
      <c r="G63" s="70">
        <v>3706</v>
      </c>
      <c r="H63" s="46">
        <v>1036.8173553553763</v>
      </c>
      <c r="I63" s="70">
        <v>1257</v>
      </c>
      <c r="J63" s="46">
        <v>350.61587418447755</v>
      </c>
      <c r="K63" s="66">
        <v>7587</v>
      </c>
      <c r="L63" s="45">
        <v>2064.19</v>
      </c>
      <c r="M63" s="66">
        <v>984</v>
      </c>
      <c r="N63" s="45">
        <v>272.89</v>
      </c>
      <c r="O63" s="66">
        <v>495</v>
      </c>
      <c r="P63" s="48">
        <v>136.91999999999999</v>
      </c>
      <c r="T63" s="100">
        <v>2025</v>
      </c>
    </row>
    <row r="64" spans="1:20" ht="15" customHeight="1" x14ac:dyDescent="0.25">
      <c r="A64" s="1"/>
      <c r="B64" s="31" t="s">
        <v>2</v>
      </c>
      <c r="C64" s="70">
        <v>289</v>
      </c>
      <c r="D64" s="46">
        <v>466.85944486273826</v>
      </c>
      <c r="E64" s="70">
        <v>5</v>
      </c>
      <c r="F64" s="46">
        <v>7.9464726274954822</v>
      </c>
      <c r="G64" s="70">
        <v>10</v>
      </c>
      <c r="H64" s="46">
        <v>15.643821619174487</v>
      </c>
      <c r="I64" s="70">
        <v>91</v>
      </c>
      <c r="J64" s="46">
        <v>140.18763721251369</v>
      </c>
      <c r="K64" s="66">
        <v>102</v>
      </c>
      <c r="L64" s="45">
        <v>144.30000000000001</v>
      </c>
      <c r="M64" s="66">
        <v>117</v>
      </c>
      <c r="N64" s="45">
        <v>175.02</v>
      </c>
      <c r="O64" s="66">
        <v>20</v>
      </c>
      <c r="P64" s="48">
        <v>29.5</v>
      </c>
      <c r="T64" s="100">
        <v>2025</v>
      </c>
    </row>
    <row r="65" spans="1:20" ht="15" customHeight="1" x14ac:dyDescent="0.25">
      <c r="A65" s="1"/>
      <c r="B65" s="31" t="s">
        <v>3</v>
      </c>
      <c r="C65" s="70">
        <v>124</v>
      </c>
      <c r="D65" s="46">
        <v>34.006050102149061</v>
      </c>
      <c r="E65" s="70">
        <v>9</v>
      </c>
      <c r="F65" s="46">
        <v>2.426530087514541</v>
      </c>
      <c r="G65" s="70">
        <v>15</v>
      </c>
      <c r="H65" s="46">
        <v>3.9762802102375701</v>
      </c>
      <c r="I65" s="70">
        <v>7</v>
      </c>
      <c r="J65" s="46">
        <v>1.8251125290677852</v>
      </c>
      <c r="K65" s="66">
        <v>33</v>
      </c>
      <c r="L65" s="45">
        <v>9.75</v>
      </c>
      <c r="M65" s="66">
        <v>1</v>
      </c>
      <c r="N65" s="45">
        <v>0.25</v>
      </c>
      <c r="O65" s="66">
        <v>1</v>
      </c>
      <c r="P65" s="48">
        <v>0.24874322919479039</v>
      </c>
      <c r="T65" s="100">
        <v>2025</v>
      </c>
    </row>
    <row r="66" spans="1:20" ht="15" customHeight="1" x14ac:dyDescent="0.25">
      <c r="A66" s="1"/>
      <c r="B66" s="31" t="s">
        <v>4</v>
      </c>
      <c r="C66" s="70">
        <v>541</v>
      </c>
      <c r="D66" s="46">
        <v>252.96450433307757</v>
      </c>
      <c r="E66" s="70">
        <v>301</v>
      </c>
      <c r="F66" s="46">
        <v>137.42347190743465</v>
      </c>
      <c r="G66" s="70">
        <v>406</v>
      </c>
      <c r="H66" s="46">
        <v>181.06570419130486</v>
      </c>
      <c r="I66" s="70">
        <v>1914</v>
      </c>
      <c r="J66" s="46">
        <v>834.80174015597026</v>
      </c>
      <c r="K66" s="66">
        <v>862</v>
      </c>
      <c r="L66" s="45">
        <v>427.77</v>
      </c>
      <c r="M66" s="66">
        <v>427</v>
      </c>
      <c r="N66" s="45">
        <v>178.5</v>
      </c>
      <c r="O66" s="66">
        <v>431</v>
      </c>
      <c r="P66" s="48">
        <v>176.52</v>
      </c>
      <c r="T66" s="100">
        <v>2025</v>
      </c>
    </row>
    <row r="67" spans="1:20" ht="15" customHeight="1" x14ac:dyDescent="0.25">
      <c r="A67" s="1"/>
      <c r="B67" s="31" t="s">
        <v>5</v>
      </c>
      <c r="C67" s="70">
        <v>71</v>
      </c>
      <c r="D67" s="46">
        <v>413.22314087431522</v>
      </c>
      <c r="E67" s="70">
        <v>65</v>
      </c>
      <c r="F67" s="46">
        <v>373.30576649221166</v>
      </c>
      <c r="G67" s="70">
        <v>50</v>
      </c>
      <c r="H67" s="46">
        <v>283.46278160848493</v>
      </c>
      <c r="I67" s="70">
        <v>24</v>
      </c>
      <c r="J67" s="46">
        <v>134.35593138195898</v>
      </c>
      <c r="K67" s="66">
        <v>112</v>
      </c>
      <c r="L67" s="45">
        <v>621.46</v>
      </c>
      <c r="M67" s="66"/>
      <c r="N67" s="45"/>
      <c r="O67" s="66" t="s">
        <v>9</v>
      </c>
      <c r="P67" s="48" t="s">
        <v>9</v>
      </c>
      <c r="T67" s="100">
        <v>2025</v>
      </c>
    </row>
    <row r="68" spans="1:20" ht="15" customHeight="1" x14ac:dyDescent="0.25">
      <c r="A68" s="7"/>
      <c r="B68" s="31" t="s">
        <v>6</v>
      </c>
      <c r="C68" s="70">
        <v>2978</v>
      </c>
      <c r="D68" s="46">
        <v>133.31184667810382</v>
      </c>
      <c r="E68" s="70">
        <v>1638</v>
      </c>
      <c r="F68" s="46">
        <v>71.804502872985466</v>
      </c>
      <c r="G68" s="70">
        <v>5773</v>
      </c>
      <c r="H68" s="46">
        <v>247.99452394444526</v>
      </c>
      <c r="I68" s="70">
        <v>3363</v>
      </c>
      <c r="J68" s="46">
        <v>141.65075690756916</v>
      </c>
      <c r="K68" s="66">
        <v>6834</v>
      </c>
      <c r="L68" s="45">
        <v>371.24</v>
      </c>
      <c r="M68" s="66">
        <v>1707</v>
      </c>
      <c r="N68" s="45">
        <v>69.25</v>
      </c>
      <c r="O68" s="66">
        <v>1452</v>
      </c>
      <c r="P68" s="48">
        <v>57.86</v>
      </c>
      <c r="T68" s="100">
        <v>2025</v>
      </c>
    </row>
    <row r="69" spans="1:20" ht="15" customHeight="1" x14ac:dyDescent="0.25">
      <c r="A69" s="7"/>
      <c r="B69" s="31" t="s">
        <v>7</v>
      </c>
      <c r="C69" s="70">
        <v>547</v>
      </c>
      <c r="D69" s="46">
        <v>118.1693460515508</v>
      </c>
      <c r="E69" s="70">
        <v>234</v>
      </c>
      <c r="F69" s="46">
        <v>50.55884753284478</v>
      </c>
      <c r="G69" s="70">
        <v>563</v>
      </c>
      <c r="H69" s="46">
        <v>121.66133472591986</v>
      </c>
      <c r="I69" s="70">
        <v>1604</v>
      </c>
      <c r="J69" s="46">
        <v>346.66614283712994</v>
      </c>
      <c r="K69" s="66">
        <v>1156</v>
      </c>
      <c r="L69" s="45">
        <v>250.65</v>
      </c>
      <c r="M69" s="66">
        <v>465</v>
      </c>
      <c r="N69" s="45">
        <v>100.53</v>
      </c>
      <c r="O69" s="66">
        <v>492</v>
      </c>
      <c r="P69" s="48">
        <v>106.38</v>
      </c>
      <c r="T69" s="100">
        <v>2025</v>
      </c>
    </row>
    <row r="70" spans="1:20" ht="15" customHeight="1" x14ac:dyDescent="0.25">
      <c r="A70" s="1"/>
      <c r="B70" s="31" t="s">
        <v>8</v>
      </c>
      <c r="C70" s="70">
        <v>600</v>
      </c>
      <c r="D70" s="46">
        <v>92.896513093766615</v>
      </c>
      <c r="E70" s="70">
        <v>228</v>
      </c>
      <c r="F70" s="46">
        <v>35.168252238714871</v>
      </c>
      <c r="G70" s="70">
        <v>540</v>
      </c>
      <c r="H70" s="46">
        <v>82.990357520032688</v>
      </c>
      <c r="I70" s="70">
        <v>475</v>
      </c>
      <c r="J70" s="46">
        <v>72.748212843250528</v>
      </c>
      <c r="K70" s="66">
        <v>599</v>
      </c>
      <c r="L70" s="45">
        <v>86.79</v>
      </c>
      <c r="N70" s="45">
        <v>74.099999999999994</v>
      </c>
      <c r="O70" s="66">
        <v>464</v>
      </c>
      <c r="P70" s="48">
        <v>70.38</v>
      </c>
      <c r="T70" s="100">
        <v>2025</v>
      </c>
    </row>
    <row r="71" spans="1:20" ht="15" customHeight="1" x14ac:dyDescent="0.25">
      <c r="A71" s="1"/>
      <c r="B71" s="31" t="s">
        <v>10</v>
      </c>
      <c r="C71" s="70">
        <v>104</v>
      </c>
      <c r="D71" s="46">
        <v>159.19423404831809</v>
      </c>
      <c r="E71" s="70" t="s">
        <v>9</v>
      </c>
      <c r="F71" s="46" t="s">
        <v>9</v>
      </c>
      <c r="G71" s="70" t="s">
        <v>9</v>
      </c>
      <c r="H71" s="46" t="s">
        <v>9</v>
      </c>
      <c r="I71" s="70">
        <v>14</v>
      </c>
      <c r="J71" s="46">
        <v>20.381127396008438</v>
      </c>
      <c r="K71" s="66">
        <v>423</v>
      </c>
      <c r="L71" s="45">
        <v>631.24</v>
      </c>
      <c r="M71" s="66" t="s">
        <v>9</v>
      </c>
      <c r="N71" s="45" t="s">
        <v>9</v>
      </c>
      <c r="O71" s="66" t="s">
        <v>9</v>
      </c>
      <c r="P71" s="48" t="s">
        <v>9</v>
      </c>
      <c r="T71" s="100">
        <v>2025</v>
      </c>
    </row>
    <row r="72" spans="1:20" ht="15" customHeight="1" x14ac:dyDescent="0.25">
      <c r="A72" s="1"/>
      <c r="B72" s="31" t="s">
        <v>11</v>
      </c>
      <c r="C72" s="70">
        <v>92</v>
      </c>
      <c r="D72" s="46">
        <v>15.355881000414401</v>
      </c>
      <c r="E72" s="70" t="s">
        <v>9</v>
      </c>
      <c r="F72" s="46" t="s">
        <v>9</v>
      </c>
      <c r="G72" s="70" t="s">
        <v>9</v>
      </c>
      <c r="H72" s="46" t="s">
        <v>9</v>
      </c>
      <c r="I72" s="70">
        <v>465</v>
      </c>
      <c r="J72" s="46">
        <v>74.962882070771897</v>
      </c>
      <c r="K72" s="66">
        <v>1864</v>
      </c>
      <c r="L72" s="45">
        <v>320.02</v>
      </c>
      <c r="M72" s="66">
        <v>434</v>
      </c>
      <c r="N72" s="45">
        <v>68.5</v>
      </c>
      <c r="O72" s="66">
        <v>406</v>
      </c>
      <c r="P72" s="48">
        <v>63.47</v>
      </c>
      <c r="T72" s="100">
        <v>2025</v>
      </c>
    </row>
    <row r="73" spans="1:20" ht="15" customHeight="1" x14ac:dyDescent="0.25">
      <c r="A73" s="1"/>
      <c r="B73" s="31" t="s">
        <v>12</v>
      </c>
      <c r="C73" s="70">
        <v>1664</v>
      </c>
      <c r="D73" s="46">
        <v>521.40452625948876</v>
      </c>
      <c r="E73" s="70">
        <v>901</v>
      </c>
      <c r="F73" s="46">
        <v>282.77134306374631</v>
      </c>
      <c r="G73" s="70">
        <v>1392</v>
      </c>
      <c r="H73" s="46">
        <v>437.59272920093423</v>
      </c>
      <c r="I73" s="70">
        <v>1537</v>
      </c>
      <c r="J73" s="46">
        <v>483.96643705351647</v>
      </c>
      <c r="K73" s="66">
        <v>1221</v>
      </c>
      <c r="L73" s="45">
        <v>368.73</v>
      </c>
      <c r="M73" s="66">
        <v>653</v>
      </c>
      <c r="N73" s="45">
        <v>206.28</v>
      </c>
      <c r="O73" s="66">
        <v>637</v>
      </c>
      <c r="P73" s="48">
        <v>201.54</v>
      </c>
      <c r="T73" s="100">
        <v>2025</v>
      </c>
    </row>
    <row r="74" spans="1:20" ht="15" customHeight="1" x14ac:dyDescent="0.25">
      <c r="A74" s="1"/>
      <c r="B74" s="31" t="s">
        <v>13</v>
      </c>
      <c r="C74" s="70">
        <v>28</v>
      </c>
      <c r="D74" s="46">
        <v>27.027810125791362</v>
      </c>
      <c r="E74" s="70">
        <v>11</v>
      </c>
      <c r="F74" s="46">
        <v>10.385392664707124</v>
      </c>
      <c r="G74" s="70">
        <v>5</v>
      </c>
      <c r="H74" s="46">
        <v>4.620944061847795</v>
      </c>
      <c r="I74" s="70">
        <v>12</v>
      </c>
      <c r="J74" s="46">
        <v>10.86395635923782</v>
      </c>
      <c r="K74" s="66">
        <v>24</v>
      </c>
      <c r="L74" s="45">
        <v>23.5</v>
      </c>
      <c r="M74" s="66">
        <v>15</v>
      </c>
      <c r="N74" s="45">
        <v>13.06</v>
      </c>
      <c r="O74" s="66">
        <v>7</v>
      </c>
      <c r="P74" s="48">
        <v>5.98</v>
      </c>
      <c r="T74" s="100">
        <v>2025</v>
      </c>
    </row>
    <row r="75" spans="1:20" ht="15" customHeight="1" x14ac:dyDescent="0.25">
      <c r="A75" s="1"/>
      <c r="B75" s="31" t="s">
        <v>14</v>
      </c>
      <c r="C75" s="70">
        <v>786</v>
      </c>
      <c r="D75" s="46">
        <v>1040.9768865533376</v>
      </c>
      <c r="E75" s="70">
        <v>157</v>
      </c>
      <c r="F75" s="46">
        <v>203.4706675539457</v>
      </c>
      <c r="G75" s="70">
        <v>206</v>
      </c>
      <c r="H75" s="46">
        <v>261.45118430372804</v>
      </c>
      <c r="I75" s="70">
        <v>441</v>
      </c>
      <c r="J75" s="46">
        <v>548.52111523736153</v>
      </c>
      <c r="K75" s="66">
        <v>207</v>
      </c>
      <c r="L75" s="45">
        <v>210.76</v>
      </c>
      <c r="M75" s="66">
        <v>207</v>
      </c>
      <c r="N75" s="45">
        <v>247.77</v>
      </c>
      <c r="O75" s="66">
        <v>244</v>
      </c>
      <c r="P75" s="48">
        <v>268.77999999999997</v>
      </c>
      <c r="T75" s="100">
        <v>2025</v>
      </c>
    </row>
    <row r="76" spans="1:20" ht="15" customHeight="1" x14ac:dyDescent="0.25">
      <c r="A76" s="1"/>
      <c r="B76" s="31" t="s">
        <v>15</v>
      </c>
      <c r="C76" s="70">
        <v>564</v>
      </c>
      <c r="D76" s="46">
        <v>235.28233880656791</v>
      </c>
      <c r="E76" s="70">
        <v>94</v>
      </c>
      <c r="F76" s="46">
        <v>39.150354019158684</v>
      </c>
      <c r="G76" s="70">
        <v>48</v>
      </c>
      <c r="H76" s="46">
        <v>19.963649521496276</v>
      </c>
      <c r="I76" s="70">
        <v>144</v>
      </c>
      <c r="J76" s="46">
        <v>59.821532428255701</v>
      </c>
      <c r="K76" s="66">
        <v>631</v>
      </c>
      <c r="L76" s="45">
        <v>276</v>
      </c>
      <c r="M76" s="66">
        <v>810</v>
      </c>
      <c r="N76" s="45">
        <v>335.97</v>
      </c>
      <c r="O76" s="66">
        <v>478</v>
      </c>
      <c r="P76" s="48">
        <v>198.18</v>
      </c>
      <c r="T76" s="100">
        <v>2025</v>
      </c>
    </row>
    <row r="77" spans="1:20" ht="15" customHeight="1" x14ac:dyDescent="0.25">
      <c r="A77" s="1"/>
      <c r="B77" s="31" t="s">
        <v>16</v>
      </c>
      <c r="C77" s="70">
        <v>1268</v>
      </c>
      <c r="D77" s="46">
        <v>525.08654817710487</v>
      </c>
      <c r="E77" s="70">
        <v>181</v>
      </c>
      <c r="F77" s="46">
        <v>74.836372958021343</v>
      </c>
      <c r="G77" s="70">
        <v>287</v>
      </c>
      <c r="H77" s="46">
        <v>118.50298115513567</v>
      </c>
      <c r="I77" s="70">
        <v>495</v>
      </c>
      <c r="J77" s="46">
        <v>204.15738678544915</v>
      </c>
      <c r="K77" s="66">
        <v>452</v>
      </c>
      <c r="L77" s="45">
        <v>209.62</v>
      </c>
      <c r="M77" s="66">
        <v>305</v>
      </c>
      <c r="N77" s="45">
        <v>125.6</v>
      </c>
      <c r="O77" s="66">
        <v>255</v>
      </c>
      <c r="P77" s="48">
        <v>104.97</v>
      </c>
      <c r="T77" s="100">
        <v>2025</v>
      </c>
    </row>
    <row r="78" spans="1:20" ht="15" customHeight="1" x14ac:dyDescent="0.25">
      <c r="A78" s="1"/>
      <c r="B78" s="31" t="s">
        <v>17</v>
      </c>
      <c r="C78" s="70">
        <v>393</v>
      </c>
      <c r="D78" s="46">
        <v>172.1675589005809</v>
      </c>
      <c r="E78" s="70">
        <v>91</v>
      </c>
      <c r="F78" s="46">
        <v>39.746148772892255</v>
      </c>
      <c r="G78" s="70">
        <v>124</v>
      </c>
      <c r="H78" s="46">
        <v>54.020850305609891</v>
      </c>
      <c r="I78" s="70">
        <v>282</v>
      </c>
      <c r="J78" s="46">
        <v>122.59910093992644</v>
      </c>
      <c r="K78" s="66">
        <v>252</v>
      </c>
      <c r="L78" s="45">
        <v>123.49</v>
      </c>
      <c r="M78" s="66">
        <v>20</v>
      </c>
      <c r="N78" s="45">
        <v>8.67</v>
      </c>
      <c r="O78" s="66" t="s">
        <v>9</v>
      </c>
      <c r="P78" s="48" t="s">
        <v>9</v>
      </c>
      <c r="T78" s="100">
        <v>2025</v>
      </c>
    </row>
    <row r="79" spans="1:20" ht="15" customHeight="1" x14ac:dyDescent="0.25">
      <c r="A79" s="1"/>
      <c r="B79" s="31" t="s">
        <v>18</v>
      </c>
      <c r="C79" s="70">
        <v>50</v>
      </c>
      <c r="D79" s="46">
        <v>29.229168371701487</v>
      </c>
      <c r="E79" s="70">
        <v>10</v>
      </c>
      <c r="F79" s="46">
        <v>5.8389387144992524</v>
      </c>
      <c r="G79" s="70">
        <v>15</v>
      </c>
      <c r="H79" s="46">
        <v>8.7492125708686217</v>
      </c>
      <c r="I79" s="70">
        <v>37</v>
      </c>
      <c r="J79" s="46">
        <v>21.561771561771561</v>
      </c>
      <c r="K79" s="66">
        <v>32</v>
      </c>
      <c r="L79" s="45">
        <v>18.93</v>
      </c>
      <c r="M79" s="66">
        <v>6</v>
      </c>
      <c r="N79" s="45">
        <v>3.49</v>
      </c>
      <c r="O79" s="66" t="s">
        <v>9</v>
      </c>
      <c r="P79" s="48" t="s">
        <v>9</v>
      </c>
    </row>
    <row r="80" spans="1:20" ht="14.25" customHeight="1" x14ac:dyDescent="0.25">
      <c r="A80" s="1"/>
      <c r="B80" s="49" t="s">
        <v>41</v>
      </c>
      <c r="C80" s="71">
        <v>13422</v>
      </c>
      <c r="D80" s="52">
        <v>168.09547438382282</v>
      </c>
      <c r="E80" s="71">
        <v>5732</v>
      </c>
      <c r="F80" s="52">
        <v>341</v>
      </c>
      <c r="G80" s="71">
        <v>15149</v>
      </c>
      <c r="H80" s="52">
        <v>571</v>
      </c>
      <c r="I80" s="73">
        <v>16774</v>
      </c>
      <c r="J80" s="52">
        <v>203.88499802181104</v>
      </c>
      <c r="K80" s="67">
        <v>23860</v>
      </c>
      <c r="L80" s="50">
        <v>363.08</v>
      </c>
      <c r="M80" s="67">
        <v>7250</v>
      </c>
      <c r="N80" s="50">
        <v>99.4</v>
      </c>
      <c r="O80" s="67">
        <v>6034</v>
      </c>
      <c r="P80" s="50">
        <v>131.66</v>
      </c>
    </row>
    <row r="81" spans="1:16" ht="6" customHeight="1" x14ac:dyDescent="0.25">
      <c r="A81" s="1"/>
      <c r="B81" s="19"/>
      <c r="C81" s="19"/>
      <c r="D81" s="19"/>
      <c r="E81" s="19"/>
      <c r="F81" s="19"/>
      <c r="G81" s="33"/>
      <c r="H81" s="19"/>
      <c r="I81" s="19"/>
      <c r="J81" s="19"/>
      <c r="K81" s="19"/>
      <c r="L81" s="19"/>
    </row>
    <row r="82" spans="1:16" ht="14.25" customHeight="1" x14ac:dyDescent="0.25">
      <c r="A82" s="1"/>
      <c r="B82" s="17" t="s">
        <v>62</v>
      </c>
      <c r="C82" s="17"/>
      <c r="D82" s="19"/>
      <c r="E82" s="19"/>
      <c r="F82" s="19"/>
      <c r="G82" s="19"/>
      <c r="H82" s="19"/>
      <c r="I82" s="19"/>
      <c r="J82" s="19"/>
      <c r="K82" s="19"/>
      <c r="L82" s="19"/>
    </row>
    <row r="83" spans="1:16" ht="14.25" customHeight="1" x14ac:dyDescent="0.25">
      <c r="A83" s="1"/>
      <c r="B83" s="17" t="s">
        <v>88</v>
      </c>
      <c r="C83" s="17"/>
      <c r="D83" s="19"/>
      <c r="E83" s="19"/>
      <c r="F83" s="19"/>
      <c r="G83" s="19"/>
      <c r="H83" s="19"/>
      <c r="I83" s="19"/>
      <c r="J83" s="19"/>
      <c r="K83" s="19"/>
      <c r="L83" s="19"/>
    </row>
    <row r="84" spans="1:16" ht="14.25" customHeight="1" x14ac:dyDescent="0.25">
      <c r="A84" s="1"/>
      <c r="B84" s="19"/>
      <c r="C84" s="19"/>
      <c r="D84" s="19"/>
      <c r="E84" s="19"/>
      <c r="F84" s="19"/>
      <c r="G84" s="19"/>
      <c r="H84" s="19"/>
      <c r="I84" s="19"/>
      <c r="J84" s="19"/>
      <c r="K84" s="19"/>
      <c r="L84" s="19"/>
    </row>
    <row r="85" spans="1:16" ht="14.25" customHeight="1" x14ac:dyDescent="0.25">
      <c r="A85" s="1"/>
      <c r="B85" s="17" t="s">
        <v>68</v>
      </c>
      <c r="C85" s="19"/>
      <c r="D85" s="19"/>
      <c r="E85" s="19"/>
      <c r="F85" s="19"/>
      <c r="G85" s="19"/>
      <c r="H85" s="19"/>
      <c r="I85" s="19"/>
      <c r="J85" s="19"/>
      <c r="K85" s="19"/>
      <c r="L85" s="19"/>
    </row>
    <row r="86" spans="1:16" ht="14.25" customHeight="1" x14ac:dyDescent="0.25">
      <c r="A86" s="1"/>
      <c r="B86" s="34"/>
      <c r="C86" s="26"/>
      <c r="D86" s="26"/>
      <c r="E86" s="26"/>
      <c r="F86" s="26"/>
      <c r="G86" s="26"/>
      <c r="H86" s="26"/>
      <c r="I86" s="19"/>
      <c r="J86" s="19"/>
      <c r="K86" s="19"/>
      <c r="L86" s="19"/>
    </row>
    <row r="87" spans="1:16" x14ac:dyDescent="0.25">
      <c r="A87" s="1"/>
      <c r="B87" s="133" t="s">
        <v>48</v>
      </c>
      <c r="C87" s="133">
        <v>2019</v>
      </c>
      <c r="D87" s="136"/>
      <c r="E87" s="133">
        <v>2020</v>
      </c>
      <c r="F87" s="136"/>
      <c r="G87" s="133">
        <v>2021</v>
      </c>
      <c r="H87" s="136"/>
      <c r="I87" s="137">
        <v>2022</v>
      </c>
      <c r="J87" s="136"/>
      <c r="K87" s="139">
        <v>2023</v>
      </c>
      <c r="L87" s="140"/>
      <c r="M87" s="139">
        <v>2024</v>
      </c>
      <c r="N87" s="140"/>
      <c r="O87" s="139">
        <v>2025</v>
      </c>
      <c r="P87" s="140"/>
    </row>
    <row r="88" spans="1:16" ht="51" x14ac:dyDescent="0.25">
      <c r="A88" s="1"/>
      <c r="B88" s="135"/>
      <c r="C88" s="49" t="s">
        <v>47</v>
      </c>
      <c r="D88" s="49" t="s">
        <v>19</v>
      </c>
      <c r="E88" s="49" t="s">
        <v>47</v>
      </c>
      <c r="F88" s="49" t="s">
        <v>19</v>
      </c>
      <c r="G88" s="49" t="s">
        <v>47</v>
      </c>
      <c r="H88" s="49" t="s">
        <v>19</v>
      </c>
      <c r="I88" s="49" t="s">
        <v>47</v>
      </c>
      <c r="J88" s="49" t="s">
        <v>19</v>
      </c>
      <c r="K88" s="49" t="s">
        <v>47</v>
      </c>
      <c r="L88" s="49" t="s">
        <v>19</v>
      </c>
      <c r="M88" s="49" t="s">
        <v>47</v>
      </c>
      <c r="N88" s="49" t="s">
        <v>19</v>
      </c>
      <c r="O88" s="49" t="s">
        <v>47</v>
      </c>
      <c r="P88" s="49" t="s">
        <v>19</v>
      </c>
    </row>
    <row r="89" spans="1:16" ht="15" customHeight="1" x14ac:dyDescent="0.25">
      <c r="A89" s="1"/>
      <c r="B89" s="30" t="s">
        <v>0</v>
      </c>
      <c r="C89" s="69">
        <v>2200</v>
      </c>
      <c r="D89" s="51">
        <v>370.20209846436649</v>
      </c>
      <c r="E89" s="69">
        <v>567</v>
      </c>
      <c r="F89" s="51">
        <v>94.820969490289229</v>
      </c>
      <c r="G89" s="69">
        <v>628</v>
      </c>
      <c r="H89" s="51">
        <v>104.38517527133278</v>
      </c>
      <c r="I89" s="69">
        <v>6104</v>
      </c>
      <c r="J89" s="51">
        <v>1008.4738968901535</v>
      </c>
      <c r="K89" s="68">
        <v>7666</v>
      </c>
      <c r="L89" s="48">
        <v>1310.81</v>
      </c>
      <c r="M89" s="68">
        <v>1494</v>
      </c>
      <c r="N89" s="48">
        <v>243.94</v>
      </c>
      <c r="O89" s="68">
        <v>1349</v>
      </c>
      <c r="P89" s="48">
        <v>218.89</v>
      </c>
    </row>
    <row r="90" spans="1:16" ht="15" customHeight="1" x14ac:dyDescent="0.25">
      <c r="A90" s="1"/>
      <c r="B90" s="31" t="s">
        <v>1</v>
      </c>
      <c r="C90" s="70">
        <v>3389</v>
      </c>
      <c r="D90" s="46">
        <v>953.70223556152564</v>
      </c>
      <c r="E90" s="70">
        <v>669</v>
      </c>
      <c r="F90" s="46">
        <v>187.71464926724147</v>
      </c>
      <c r="G90" s="70">
        <v>4748</v>
      </c>
      <c r="H90" s="46">
        <v>1328.3348092896185</v>
      </c>
      <c r="I90" s="70">
        <v>19159</v>
      </c>
      <c r="J90" s="46">
        <v>5344.0330417664318</v>
      </c>
      <c r="K90" s="66">
        <v>28918</v>
      </c>
      <c r="L90" s="45">
        <v>7867.69</v>
      </c>
      <c r="M90" s="66">
        <v>2280</v>
      </c>
      <c r="N90" s="45">
        <v>632.30999999999995</v>
      </c>
      <c r="O90" s="66">
        <v>2232</v>
      </c>
      <c r="P90" s="48">
        <v>617.37</v>
      </c>
    </row>
    <row r="91" spans="1:16" ht="15" customHeight="1" x14ac:dyDescent="0.25">
      <c r="A91" s="1"/>
      <c r="B91" s="31" t="s">
        <v>2</v>
      </c>
      <c r="C91" s="70">
        <v>490</v>
      </c>
      <c r="D91" s="46">
        <v>791.56099648007523</v>
      </c>
      <c r="E91" s="70">
        <v>19</v>
      </c>
      <c r="F91" s="46">
        <v>30.196595984482837</v>
      </c>
      <c r="G91" s="70">
        <v>6</v>
      </c>
      <c r="H91" s="46">
        <v>9.3862929715046928</v>
      </c>
      <c r="I91" s="70">
        <v>914</v>
      </c>
      <c r="J91" s="46">
        <v>1408.038466068544</v>
      </c>
      <c r="K91" s="66">
        <v>502</v>
      </c>
      <c r="L91" s="45">
        <v>710.2</v>
      </c>
      <c r="M91" s="66">
        <v>238</v>
      </c>
      <c r="N91" s="45">
        <v>356.03</v>
      </c>
      <c r="O91" s="66">
        <v>68</v>
      </c>
      <c r="P91" s="48">
        <v>100.3</v>
      </c>
    </row>
    <row r="92" spans="1:16" ht="15" customHeight="1" x14ac:dyDescent="0.25">
      <c r="A92" s="1"/>
      <c r="B92" s="31" t="s">
        <v>3</v>
      </c>
      <c r="C92" s="70">
        <v>540</v>
      </c>
      <c r="D92" s="46">
        <v>148.0908633480685</v>
      </c>
      <c r="E92" s="70">
        <v>598</v>
      </c>
      <c r="F92" s="46">
        <v>161.22944359263286</v>
      </c>
      <c r="G92" s="70">
        <v>44</v>
      </c>
      <c r="H92" s="46">
        <v>11.663755283363539</v>
      </c>
      <c r="I92" s="70">
        <v>70</v>
      </c>
      <c r="J92" s="46">
        <v>18.251125290677852</v>
      </c>
      <c r="K92" s="66">
        <v>550</v>
      </c>
      <c r="L92" s="45">
        <v>162.49</v>
      </c>
      <c r="M92" s="66">
        <v>78</v>
      </c>
      <c r="N92" s="45">
        <v>19.7</v>
      </c>
      <c r="O92" s="66" t="s">
        <v>9</v>
      </c>
      <c r="P92" s="48" t="s">
        <v>9</v>
      </c>
    </row>
    <row r="93" spans="1:16" ht="15" customHeight="1" x14ac:dyDescent="0.25">
      <c r="A93" s="1"/>
      <c r="B93" s="31" t="s">
        <v>4</v>
      </c>
      <c r="C93" s="70">
        <v>7284</v>
      </c>
      <c r="D93" s="46">
        <v>3405.9028642553362</v>
      </c>
      <c r="E93" s="70">
        <v>4858</v>
      </c>
      <c r="F93" s="46">
        <v>2217.950918692085</v>
      </c>
      <c r="G93" s="70">
        <v>5949</v>
      </c>
      <c r="H93" s="46">
        <v>2653.103138507568</v>
      </c>
      <c r="I93" s="70">
        <v>8568</v>
      </c>
      <c r="J93" s="46">
        <v>3736.9808305414595</v>
      </c>
      <c r="K93" s="66">
        <v>7739</v>
      </c>
      <c r="L93" s="45">
        <v>3840.49</v>
      </c>
      <c r="M93" s="66">
        <v>1964</v>
      </c>
      <c r="N93" s="45">
        <v>821</v>
      </c>
      <c r="O93" s="66">
        <v>2089</v>
      </c>
      <c r="P93" s="48">
        <v>855.56</v>
      </c>
    </row>
    <row r="94" spans="1:16" ht="15" customHeight="1" x14ac:dyDescent="0.25">
      <c r="A94" s="1"/>
      <c r="B94" s="31" t="s">
        <v>5</v>
      </c>
      <c r="C94" s="70">
        <v>2355</v>
      </c>
      <c r="D94" s="46">
        <v>13706.204179704398</v>
      </c>
      <c r="E94" s="70">
        <v>2372</v>
      </c>
      <c r="F94" s="46">
        <v>13622.788894146557</v>
      </c>
      <c r="G94" s="70">
        <v>1740</v>
      </c>
      <c r="H94" s="46">
        <v>9864.5047999752733</v>
      </c>
      <c r="I94" s="70">
        <v>1161</v>
      </c>
      <c r="J94" s="46">
        <v>6499.4681806022654</v>
      </c>
      <c r="K94" s="66">
        <v>1499</v>
      </c>
      <c r="L94" s="45">
        <v>8317.61</v>
      </c>
      <c r="M94" s="77" t="s">
        <v>9</v>
      </c>
      <c r="N94" s="45"/>
      <c r="O94" s="66" t="s">
        <v>9</v>
      </c>
      <c r="P94" s="48" t="s">
        <v>9</v>
      </c>
    </row>
    <row r="95" spans="1:16" ht="15" customHeight="1" x14ac:dyDescent="0.25">
      <c r="A95" s="1"/>
      <c r="B95" s="31" t="s">
        <v>6</v>
      </c>
      <c r="C95" s="70">
        <v>8308</v>
      </c>
      <c r="D95" s="46">
        <v>371.91229758283629</v>
      </c>
      <c r="E95" s="70">
        <v>1923</v>
      </c>
      <c r="F95" s="46">
        <v>84.297960332570838</v>
      </c>
      <c r="G95" s="70">
        <v>5085</v>
      </c>
      <c r="H95" s="46">
        <v>218.43965949376474</v>
      </c>
      <c r="I95" s="70">
        <v>7857</v>
      </c>
      <c r="J95" s="46">
        <v>330.93963634337524</v>
      </c>
      <c r="K95" s="66">
        <v>9501</v>
      </c>
      <c r="L95" s="45">
        <v>516.12</v>
      </c>
      <c r="M95" s="66">
        <v>3931</v>
      </c>
      <c r="N95" s="13">
        <v>159.47999999999999</v>
      </c>
      <c r="O95" s="66">
        <v>5133</v>
      </c>
      <c r="P95" s="48">
        <v>204.54</v>
      </c>
    </row>
    <row r="96" spans="1:16" ht="15" customHeight="1" x14ac:dyDescent="0.25">
      <c r="A96" s="1"/>
      <c r="B96" s="31" t="s">
        <v>7</v>
      </c>
      <c r="C96" s="70">
        <v>13031</v>
      </c>
      <c r="D96" s="46">
        <v>2815.1092292463595</v>
      </c>
      <c r="E96" s="70">
        <v>3145</v>
      </c>
      <c r="F96" s="46">
        <v>679.51955337947368</v>
      </c>
      <c r="G96" s="70">
        <v>6079</v>
      </c>
      <c r="H96" s="46">
        <v>1313.6398824136177</v>
      </c>
      <c r="I96" s="70">
        <v>17702</v>
      </c>
      <c r="J96" s="46">
        <v>3825.862880612764</v>
      </c>
      <c r="K96" s="66">
        <v>19892</v>
      </c>
      <c r="L96" s="45">
        <v>4313.01</v>
      </c>
      <c r="M96" s="66">
        <v>1446</v>
      </c>
      <c r="N96" s="45">
        <v>312.61</v>
      </c>
      <c r="O96" s="66">
        <v>1776</v>
      </c>
      <c r="P96" s="48">
        <v>384</v>
      </c>
    </row>
    <row r="97" spans="1:16" ht="15" customHeight="1" x14ac:dyDescent="0.25">
      <c r="A97" s="1"/>
      <c r="B97" s="31" t="s">
        <v>8</v>
      </c>
      <c r="C97" s="70">
        <v>6719</v>
      </c>
      <c r="D97" s="46">
        <v>1040.2861191283632</v>
      </c>
      <c r="E97" s="70">
        <v>1958</v>
      </c>
      <c r="F97" s="46">
        <v>302.01507843598125</v>
      </c>
      <c r="G97" s="70">
        <v>597</v>
      </c>
      <c r="H97" s="46">
        <v>91.750450813813913</v>
      </c>
      <c r="I97" s="70">
        <v>1607</v>
      </c>
      <c r="J97" s="46">
        <v>246.11869060863918</v>
      </c>
      <c r="K97" s="66">
        <v>1854</v>
      </c>
      <c r="L97" s="45">
        <v>268.63</v>
      </c>
      <c r="M97" s="66">
        <v>430</v>
      </c>
      <c r="N97" s="45">
        <v>65.430000000000007</v>
      </c>
      <c r="O97" s="66">
        <v>86</v>
      </c>
      <c r="P97" s="48">
        <v>13.05</v>
      </c>
    </row>
    <row r="98" spans="1:16" ht="15" customHeight="1" x14ac:dyDescent="0.25">
      <c r="A98" s="7"/>
      <c r="B98" s="31" t="s">
        <v>10</v>
      </c>
      <c r="C98" s="70">
        <v>1055</v>
      </c>
      <c r="D98" s="46">
        <v>1614.9030473170731</v>
      </c>
      <c r="E98" s="70" t="s">
        <v>9</v>
      </c>
      <c r="F98" s="46" t="s">
        <v>9</v>
      </c>
      <c r="G98" s="70" t="s">
        <v>9</v>
      </c>
      <c r="H98" s="46" t="s">
        <v>9</v>
      </c>
      <c r="I98" s="70">
        <v>19</v>
      </c>
      <c r="J98" s="46">
        <v>27.660101466011451</v>
      </c>
      <c r="K98" s="66">
        <v>3641</v>
      </c>
      <c r="L98" s="45">
        <v>5432.44</v>
      </c>
      <c r="M98" s="77" t="s">
        <v>9</v>
      </c>
      <c r="N98" s="45"/>
      <c r="O98" s="66" t="s">
        <v>9</v>
      </c>
      <c r="P98" s="48" t="s">
        <v>9</v>
      </c>
    </row>
    <row r="99" spans="1:16" ht="15" customHeight="1" x14ac:dyDescent="0.25">
      <c r="A99" s="7"/>
      <c r="B99" s="61" t="s">
        <v>11</v>
      </c>
      <c r="C99" s="70">
        <v>2580</v>
      </c>
      <c r="D99" s="46">
        <v>430.63231501162119</v>
      </c>
      <c r="E99" s="70" t="s">
        <v>9</v>
      </c>
      <c r="F99" s="46" t="s">
        <v>9</v>
      </c>
      <c r="G99" s="70" t="s">
        <v>9</v>
      </c>
      <c r="H99" s="46" t="s">
        <v>9</v>
      </c>
      <c r="I99" s="70">
        <v>12388</v>
      </c>
      <c r="J99" s="46">
        <v>1997.075662564994</v>
      </c>
      <c r="K99" s="66">
        <v>10130</v>
      </c>
      <c r="L99" s="45">
        <v>1739.16</v>
      </c>
      <c r="M99" s="66">
        <v>724</v>
      </c>
      <c r="N99" s="45">
        <v>114.28</v>
      </c>
      <c r="O99" s="66">
        <v>649</v>
      </c>
      <c r="P99" s="48">
        <v>101.46</v>
      </c>
    </row>
    <row r="100" spans="1:16" ht="15" customHeight="1" x14ac:dyDescent="0.25">
      <c r="A100" s="1"/>
      <c r="B100" s="31" t="s">
        <v>12</v>
      </c>
      <c r="C100" s="70">
        <v>396</v>
      </c>
      <c r="D100" s="46">
        <v>124.08425023963797</v>
      </c>
      <c r="E100" s="70">
        <v>1407</v>
      </c>
      <c r="F100" s="46">
        <v>441.57522718167706</v>
      </c>
      <c r="G100" s="70">
        <v>562</v>
      </c>
      <c r="H100" s="46">
        <v>176.67177716302086</v>
      </c>
      <c r="I100" s="70">
        <v>2486</v>
      </c>
      <c r="J100" s="46">
        <v>782.78501139560308</v>
      </c>
      <c r="K100" s="66">
        <v>1712</v>
      </c>
      <c r="L100" s="45">
        <v>517</v>
      </c>
      <c r="M100" s="66">
        <v>833</v>
      </c>
      <c r="N100" s="45">
        <v>263.14</v>
      </c>
      <c r="O100" s="66">
        <v>749</v>
      </c>
      <c r="P100" s="48">
        <v>236.97</v>
      </c>
    </row>
    <row r="101" spans="1:16" ht="15" customHeight="1" x14ac:dyDescent="0.25">
      <c r="A101" s="1"/>
      <c r="B101" s="31" t="s">
        <v>13</v>
      </c>
      <c r="C101" s="70">
        <v>2841</v>
      </c>
      <c r="D101" s="46">
        <v>2742.357448834759</v>
      </c>
      <c r="E101" s="70">
        <v>1992</v>
      </c>
      <c r="F101" s="46">
        <v>1880.7001989178718</v>
      </c>
      <c r="G101" s="70">
        <v>1643</v>
      </c>
      <c r="H101" s="46">
        <v>1518.4422187231853</v>
      </c>
      <c r="I101" s="70">
        <v>1653</v>
      </c>
      <c r="J101" s="46">
        <v>1496.5099884850097</v>
      </c>
      <c r="K101" s="66">
        <v>1200</v>
      </c>
      <c r="L101" s="45">
        <v>1175.25</v>
      </c>
      <c r="M101" s="66">
        <v>659</v>
      </c>
      <c r="N101" s="45">
        <v>573.70000000000005</v>
      </c>
      <c r="O101" s="66">
        <v>543</v>
      </c>
      <c r="P101" s="48">
        <v>464.01</v>
      </c>
    </row>
    <row r="102" spans="1:16" ht="15" customHeight="1" x14ac:dyDescent="0.25">
      <c r="A102" s="1"/>
      <c r="B102" s="31" t="s">
        <v>14</v>
      </c>
      <c r="C102" s="70">
        <v>615</v>
      </c>
      <c r="D102" s="46">
        <v>814.50481581463453</v>
      </c>
      <c r="E102" s="70">
        <v>105</v>
      </c>
      <c r="F102" s="46">
        <v>136.07910887365796</v>
      </c>
      <c r="G102" s="70">
        <v>119</v>
      </c>
      <c r="H102" s="46">
        <v>151.03248025312445</v>
      </c>
      <c r="I102" s="70">
        <v>2142</v>
      </c>
      <c r="J102" s="46">
        <v>2664.2454168671843</v>
      </c>
      <c r="K102" s="66">
        <v>681</v>
      </c>
      <c r="L102" s="45">
        <v>693.38</v>
      </c>
      <c r="M102" s="66">
        <v>324</v>
      </c>
      <c r="N102" s="45">
        <v>387.82</v>
      </c>
      <c r="O102" s="66">
        <v>230</v>
      </c>
      <c r="P102" s="48">
        <v>270.33</v>
      </c>
    </row>
    <row r="103" spans="1:16" ht="15" customHeight="1" x14ac:dyDescent="0.25">
      <c r="A103" s="1"/>
      <c r="B103" s="31" t="s">
        <v>15</v>
      </c>
      <c r="C103" s="70">
        <v>934</v>
      </c>
      <c r="D103" s="46">
        <v>389.63422773995461</v>
      </c>
      <c r="E103" s="70">
        <v>67</v>
      </c>
      <c r="F103" s="46">
        <v>27.905039566847147</v>
      </c>
      <c r="G103" s="70">
        <v>72</v>
      </c>
      <c r="H103" s="46">
        <v>29.945474282244412</v>
      </c>
      <c r="I103" s="70">
        <v>378</v>
      </c>
      <c r="J103" s="46">
        <v>157.03152262417123</v>
      </c>
      <c r="K103" s="66">
        <v>827</v>
      </c>
      <c r="L103" s="45">
        <v>361.74</v>
      </c>
      <c r="M103" s="66">
        <v>801</v>
      </c>
      <c r="N103" s="45">
        <v>332.23</v>
      </c>
      <c r="O103" s="66">
        <v>418</v>
      </c>
      <c r="P103" s="48">
        <v>173.31</v>
      </c>
    </row>
    <row r="104" spans="1:16" ht="15" customHeight="1" x14ac:dyDescent="0.25">
      <c r="A104" s="1"/>
      <c r="B104" s="31" t="s">
        <v>16</v>
      </c>
      <c r="C104" s="70">
        <v>5861</v>
      </c>
      <c r="D104" s="46">
        <v>2427.0759139321858</v>
      </c>
      <c r="E104" s="70">
        <v>669</v>
      </c>
      <c r="F104" s="46">
        <v>276.60515750782474</v>
      </c>
      <c r="G104" s="70">
        <v>61</v>
      </c>
      <c r="H104" s="46">
        <v>25.187044775133369</v>
      </c>
      <c r="I104" s="70">
        <v>630</v>
      </c>
      <c r="J104" s="46">
        <v>259.83667409057165</v>
      </c>
      <c r="K104" s="66">
        <v>835</v>
      </c>
      <c r="L104" s="45">
        <v>387.24</v>
      </c>
      <c r="M104" s="66">
        <v>315</v>
      </c>
      <c r="N104" s="45">
        <v>129.72</v>
      </c>
      <c r="O104" s="66">
        <v>253</v>
      </c>
      <c r="P104" s="48">
        <v>104.15</v>
      </c>
    </row>
    <row r="105" spans="1:16" ht="15" customHeight="1" x14ac:dyDescent="0.25">
      <c r="A105" s="1"/>
      <c r="B105" s="31" t="s">
        <v>17</v>
      </c>
      <c r="C105" s="70">
        <v>594</v>
      </c>
      <c r="D105" s="46">
        <v>260.22272261309172</v>
      </c>
      <c r="E105" s="70">
        <v>61</v>
      </c>
      <c r="F105" s="46">
        <v>26.643022803806893</v>
      </c>
      <c r="G105" s="70">
        <v>71</v>
      </c>
      <c r="H105" s="46">
        <v>30.931293320147599</v>
      </c>
      <c r="I105" s="70">
        <v>700</v>
      </c>
      <c r="J105" s="46">
        <v>304.32400942534929</v>
      </c>
      <c r="K105" s="66">
        <v>525</v>
      </c>
      <c r="L105" s="45">
        <v>257.27</v>
      </c>
      <c r="M105" s="66">
        <v>37</v>
      </c>
      <c r="N105" s="45">
        <v>16.04</v>
      </c>
      <c r="O105" s="66" t="s">
        <v>9</v>
      </c>
      <c r="P105" s="48" t="s">
        <v>9</v>
      </c>
    </row>
    <row r="106" spans="1:16" ht="15" customHeight="1" x14ac:dyDescent="0.25">
      <c r="A106" s="1"/>
      <c r="B106" s="31" t="s">
        <v>18</v>
      </c>
      <c r="C106" s="70">
        <v>119</v>
      </c>
      <c r="D106" s="46">
        <v>69.565420724649542</v>
      </c>
      <c r="E106" s="70">
        <v>3</v>
      </c>
      <c r="F106" s="46">
        <v>1.7516816143497758</v>
      </c>
      <c r="G106" s="70">
        <v>11</v>
      </c>
      <c r="H106" s="46">
        <v>6.4160892186369889</v>
      </c>
      <c r="I106" s="70">
        <v>111</v>
      </c>
      <c r="J106" s="46">
        <v>64.685314685314694</v>
      </c>
      <c r="K106" s="66">
        <v>64</v>
      </c>
      <c r="L106" s="45">
        <v>37.86</v>
      </c>
      <c r="M106" s="66">
        <v>4</v>
      </c>
      <c r="N106" s="45">
        <v>2.33</v>
      </c>
      <c r="O106" s="66" t="s">
        <v>9</v>
      </c>
      <c r="P106" s="48" t="s">
        <v>9</v>
      </c>
    </row>
    <row r="107" spans="1:16" ht="14.25" customHeight="1" x14ac:dyDescent="0.25">
      <c r="A107" s="1"/>
      <c r="B107" s="49" t="s">
        <v>41</v>
      </c>
      <c r="C107" s="71">
        <v>63396</v>
      </c>
      <c r="D107" s="52">
        <v>793.9636934910468</v>
      </c>
      <c r="E107" s="71">
        <v>21631</v>
      </c>
      <c r="F107" s="52">
        <v>268.14271044623945</v>
      </c>
      <c r="G107" s="52">
        <v>29267</v>
      </c>
      <c r="H107" s="52">
        <v>359.20006746897081</v>
      </c>
      <c r="I107" s="73">
        <v>93134</v>
      </c>
      <c r="J107" s="52">
        <v>1132.0272687351464</v>
      </c>
      <c r="K107" s="67">
        <v>97736</v>
      </c>
      <c r="L107" s="50">
        <v>1487.25</v>
      </c>
      <c r="M107" s="67">
        <v>15558</v>
      </c>
      <c r="N107" s="50">
        <v>213.3</v>
      </c>
      <c r="O107" s="67">
        <v>15575</v>
      </c>
      <c r="P107" s="50">
        <v>354.85</v>
      </c>
    </row>
    <row r="108" spans="1:16" ht="9.75" customHeight="1" x14ac:dyDescent="0.25">
      <c r="A108" s="1"/>
      <c r="B108" s="19"/>
      <c r="C108" s="19"/>
      <c r="D108" s="19"/>
      <c r="E108" s="19"/>
      <c r="F108" s="19"/>
      <c r="G108" s="19"/>
      <c r="H108" s="19"/>
      <c r="I108" s="19"/>
      <c r="J108" s="19"/>
      <c r="K108" s="19"/>
      <c r="L108" s="19"/>
    </row>
    <row r="109" spans="1:16" ht="14.25" customHeight="1" x14ac:dyDescent="0.25">
      <c r="A109" s="1"/>
      <c r="B109" s="17" t="s">
        <v>62</v>
      </c>
      <c r="C109" s="17"/>
      <c r="D109" s="19"/>
      <c r="E109" s="19"/>
      <c r="F109" s="19"/>
      <c r="G109" s="19"/>
      <c r="H109" s="19"/>
      <c r="I109" s="19"/>
      <c r="J109" s="19"/>
      <c r="K109" s="19"/>
      <c r="L109" s="19"/>
    </row>
    <row r="110" spans="1:16" ht="14.25" customHeight="1" x14ac:dyDescent="0.25">
      <c r="A110" s="1"/>
      <c r="B110" s="17" t="s">
        <v>88</v>
      </c>
      <c r="C110" s="17"/>
      <c r="D110" s="19"/>
      <c r="E110" s="19"/>
      <c r="F110" s="19"/>
      <c r="G110" s="19"/>
      <c r="H110" s="19"/>
      <c r="I110" s="19"/>
      <c r="J110" s="19"/>
      <c r="K110" s="19"/>
      <c r="L110" s="19"/>
    </row>
    <row r="111" spans="1:16" ht="14.25" customHeight="1" x14ac:dyDescent="0.25">
      <c r="A111" s="1"/>
      <c r="B111" s="19"/>
      <c r="C111" s="19"/>
      <c r="D111" s="19"/>
      <c r="E111" s="19"/>
      <c r="F111" s="19"/>
      <c r="G111" s="19"/>
      <c r="H111" s="19"/>
      <c r="I111" s="19"/>
      <c r="J111" s="19"/>
      <c r="K111" s="19"/>
      <c r="L111" s="19"/>
    </row>
    <row r="112" spans="1:16" ht="14.25" customHeight="1" x14ac:dyDescent="0.25">
      <c r="A112" s="1"/>
      <c r="B112" s="17" t="s">
        <v>65</v>
      </c>
      <c r="C112" s="19"/>
      <c r="D112" s="19"/>
      <c r="E112" s="19"/>
      <c r="F112" s="19"/>
      <c r="G112" s="19"/>
      <c r="H112" s="19"/>
      <c r="I112" s="19"/>
      <c r="J112" s="19"/>
      <c r="K112" s="19"/>
      <c r="L112" s="19"/>
    </row>
    <row r="113" spans="1:16" ht="14.25" customHeight="1" x14ac:dyDescent="0.25">
      <c r="A113" s="1"/>
      <c r="B113" s="19"/>
      <c r="C113" s="19"/>
      <c r="D113" s="19"/>
      <c r="E113" s="19"/>
      <c r="F113" s="19"/>
      <c r="G113" s="19"/>
      <c r="H113" s="19"/>
      <c r="I113" s="19"/>
      <c r="J113" s="19"/>
      <c r="K113" s="19"/>
      <c r="L113" s="19"/>
    </row>
    <row r="114" spans="1:16" x14ac:dyDescent="0.25">
      <c r="A114" s="1"/>
      <c r="B114" s="133" t="s">
        <v>48</v>
      </c>
      <c r="C114" s="133">
        <v>2019</v>
      </c>
      <c r="D114" s="136"/>
      <c r="E114" s="133">
        <v>2020</v>
      </c>
      <c r="F114" s="136"/>
      <c r="G114" s="133">
        <v>2021</v>
      </c>
      <c r="H114" s="136"/>
      <c r="I114" s="137">
        <v>2022</v>
      </c>
      <c r="J114" s="136"/>
      <c r="K114" s="141">
        <v>2023</v>
      </c>
      <c r="L114" s="141"/>
      <c r="M114" s="141">
        <v>2024</v>
      </c>
      <c r="N114" s="141"/>
      <c r="O114" s="141">
        <v>2025</v>
      </c>
      <c r="P114" s="141"/>
    </row>
    <row r="115" spans="1:16" ht="51" x14ac:dyDescent="0.25">
      <c r="A115" s="1"/>
      <c r="B115" s="135"/>
      <c r="C115" s="49" t="s">
        <v>47</v>
      </c>
      <c r="D115" s="49" t="s">
        <v>19</v>
      </c>
      <c r="E115" s="49" t="s">
        <v>47</v>
      </c>
      <c r="F115" s="49" t="s">
        <v>19</v>
      </c>
      <c r="G115" s="49" t="s">
        <v>47</v>
      </c>
      <c r="H115" s="49" t="s">
        <v>19</v>
      </c>
      <c r="I115" s="49" t="s">
        <v>47</v>
      </c>
      <c r="J115" s="49" t="s">
        <v>19</v>
      </c>
      <c r="K115" s="63" t="s">
        <v>47</v>
      </c>
      <c r="L115" s="63" t="s">
        <v>19</v>
      </c>
      <c r="M115" s="63" t="s">
        <v>47</v>
      </c>
      <c r="N115" s="63" t="s">
        <v>19</v>
      </c>
      <c r="O115" s="63" t="s">
        <v>47</v>
      </c>
      <c r="P115" s="63" t="s">
        <v>19</v>
      </c>
    </row>
    <row r="116" spans="1:16" ht="15" customHeight="1" x14ac:dyDescent="0.25">
      <c r="A116" s="1"/>
      <c r="B116" s="30" t="s">
        <v>0</v>
      </c>
      <c r="C116" s="69">
        <v>3261</v>
      </c>
      <c r="D116" s="51">
        <v>548.74047413286326</v>
      </c>
      <c r="E116" s="69">
        <v>164</v>
      </c>
      <c r="F116" s="51">
        <v>27.426171069501649</v>
      </c>
      <c r="G116" s="69">
        <v>163</v>
      </c>
      <c r="H116" s="51">
        <v>27.093604409597518</v>
      </c>
      <c r="I116" s="69">
        <v>137</v>
      </c>
      <c r="J116" s="51">
        <v>22.63448949442186</v>
      </c>
      <c r="K116" s="64"/>
      <c r="L116" s="64"/>
      <c r="M116" s="64"/>
      <c r="N116" s="64"/>
      <c r="O116" s="64"/>
      <c r="P116" s="64"/>
    </row>
    <row r="117" spans="1:16" ht="15" customHeight="1" x14ac:dyDescent="0.25">
      <c r="A117" s="1"/>
      <c r="B117" s="31" t="s">
        <v>1</v>
      </c>
      <c r="C117" s="70">
        <v>6833</v>
      </c>
      <c r="D117" s="46">
        <v>1922.8820819096798</v>
      </c>
      <c r="E117" s="70">
        <v>4511</v>
      </c>
      <c r="F117" s="46">
        <v>1265.7410804850915</v>
      </c>
      <c r="G117" s="70">
        <v>569</v>
      </c>
      <c r="H117" s="46">
        <v>159.1875540197542</v>
      </c>
      <c r="I117" s="70">
        <v>2010</v>
      </c>
      <c r="J117" s="46">
        <v>560.65068187016686</v>
      </c>
      <c r="K117" s="64"/>
      <c r="L117" s="64"/>
      <c r="M117" s="64"/>
      <c r="N117" s="64"/>
      <c r="O117" s="64"/>
      <c r="P117" s="64"/>
    </row>
    <row r="118" spans="1:16" ht="15" customHeight="1" x14ac:dyDescent="0.25">
      <c r="A118" s="1"/>
      <c r="B118" s="31" t="s">
        <v>2</v>
      </c>
      <c r="C118" s="70">
        <v>4632</v>
      </c>
      <c r="D118" s="46">
        <v>7482.6745626443035</v>
      </c>
      <c r="E118" s="70">
        <v>684</v>
      </c>
      <c r="F118" s="46">
        <v>1087.077455441382</v>
      </c>
      <c r="G118" s="70">
        <v>15</v>
      </c>
      <c r="H118" s="46">
        <v>23.465732428761733</v>
      </c>
      <c r="I118" s="70">
        <v>571</v>
      </c>
      <c r="J118" s="46">
        <v>879.63891042137709</v>
      </c>
      <c r="K118" s="64"/>
      <c r="L118" s="64"/>
      <c r="M118" s="64"/>
      <c r="N118" s="64"/>
      <c r="O118" s="64"/>
      <c r="P118" s="64"/>
    </row>
    <row r="119" spans="1:16" ht="15" customHeight="1" x14ac:dyDescent="0.25">
      <c r="A119" s="1"/>
      <c r="B119" s="31" t="s">
        <v>3</v>
      </c>
      <c r="C119" s="70">
        <v>483</v>
      </c>
      <c r="D119" s="46">
        <v>132.45904999466126</v>
      </c>
      <c r="E119" s="70">
        <v>452</v>
      </c>
      <c r="F119" s="46">
        <v>121.86573328406362</v>
      </c>
      <c r="G119" s="70">
        <v>59</v>
      </c>
      <c r="H119" s="46">
        <v>15.640035493601109</v>
      </c>
      <c r="I119" s="70">
        <v>31</v>
      </c>
      <c r="J119" s="46">
        <v>8.0826412001573349</v>
      </c>
      <c r="K119" s="64"/>
      <c r="L119" s="142" t="s">
        <v>66</v>
      </c>
      <c r="M119" s="142"/>
      <c r="N119" s="142"/>
      <c r="O119" s="142"/>
      <c r="P119" s="64"/>
    </row>
    <row r="120" spans="1:16" ht="15" customHeight="1" x14ac:dyDescent="0.25">
      <c r="A120" s="1"/>
      <c r="B120" s="31" t="s">
        <v>4</v>
      </c>
      <c r="C120" s="70">
        <v>7468</v>
      </c>
      <c r="D120" s="46">
        <v>3491.9388509416326</v>
      </c>
      <c r="E120" s="70">
        <v>5284</v>
      </c>
      <c r="F120" s="46">
        <v>2412.4439387338366</v>
      </c>
      <c r="G120" s="70">
        <v>5120</v>
      </c>
      <c r="H120" s="46">
        <v>2283.3901612302484</v>
      </c>
      <c r="I120" s="70">
        <v>5707</v>
      </c>
      <c r="J120" s="46">
        <v>2489.1397758987055</v>
      </c>
      <c r="K120" s="64"/>
      <c r="L120" s="142"/>
      <c r="M120" s="142"/>
      <c r="N120" s="142"/>
      <c r="O120" s="142"/>
      <c r="P120" s="64"/>
    </row>
    <row r="121" spans="1:16" ht="15" customHeight="1" x14ac:dyDescent="0.25">
      <c r="A121" s="1"/>
      <c r="B121" s="31" t="s">
        <v>5</v>
      </c>
      <c r="C121" s="70">
        <v>1520</v>
      </c>
      <c r="D121" s="46">
        <v>8846.4672412529471</v>
      </c>
      <c r="E121" s="70">
        <v>1597</v>
      </c>
      <c r="F121" s="46">
        <v>9171.8355244317227</v>
      </c>
      <c r="G121" s="70">
        <v>992</v>
      </c>
      <c r="H121" s="46">
        <v>5623.9015871123402</v>
      </c>
      <c r="I121" s="70">
        <v>732</v>
      </c>
      <c r="J121" s="46">
        <v>4097.8559071497484</v>
      </c>
      <c r="K121" s="64"/>
      <c r="L121" s="142"/>
      <c r="M121" s="142"/>
      <c r="N121" s="142"/>
      <c r="O121" s="142"/>
      <c r="P121" s="64"/>
    </row>
    <row r="122" spans="1:16" ht="15" customHeight="1" x14ac:dyDescent="0.25">
      <c r="A122" s="1"/>
      <c r="B122" s="31" t="s">
        <v>6</v>
      </c>
      <c r="C122" s="70">
        <v>15553</v>
      </c>
      <c r="D122" s="46">
        <v>696.2388016737907</v>
      </c>
      <c r="E122" s="70">
        <v>6682</v>
      </c>
      <c r="F122" s="46">
        <v>292.9167815612264</v>
      </c>
      <c r="G122" s="70">
        <v>6609</v>
      </c>
      <c r="H122" s="46">
        <v>283.90712086416744</v>
      </c>
      <c r="I122" s="70">
        <v>6763</v>
      </c>
      <c r="J122" s="46">
        <v>284.85996698361294</v>
      </c>
      <c r="K122" s="64"/>
      <c r="L122" s="142"/>
      <c r="M122" s="142"/>
      <c r="N122" s="142"/>
      <c r="O122" s="142"/>
      <c r="P122" s="64"/>
    </row>
    <row r="123" spans="1:16" ht="15" customHeight="1" x14ac:dyDescent="0.25">
      <c r="A123" s="1"/>
      <c r="B123" s="31" t="s">
        <v>7</v>
      </c>
      <c r="C123" s="70">
        <v>7866</v>
      </c>
      <c r="D123" s="46">
        <v>1699.3054406608751</v>
      </c>
      <c r="E123" s="70">
        <v>7431</v>
      </c>
      <c r="F123" s="46">
        <v>1605.5675043443143</v>
      </c>
      <c r="G123" s="70">
        <v>9621</v>
      </c>
      <c r="H123" s="46">
        <v>2079.0474269948045</v>
      </c>
      <c r="I123" s="70">
        <v>14472</v>
      </c>
      <c r="J123" s="46">
        <v>3127.7758224058252</v>
      </c>
      <c r="K123" s="64"/>
      <c r="L123" s="142"/>
      <c r="M123" s="142"/>
      <c r="N123" s="142"/>
      <c r="O123" s="142"/>
      <c r="P123" s="64"/>
    </row>
    <row r="124" spans="1:16" ht="15" customHeight="1" x14ac:dyDescent="0.25">
      <c r="A124" s="1"/>
      <c r="B124" s="31" t="s">
        <v>8</v>
      </c>
      <c r="C124" s="70">
        <v>5586</v>
      </c>
      <c r="D124" s="46">
        <v>864.86653690296714</v>
      </c>
      <c r="E124" s="70">
        <v>4077</v>
      </c>
      <c r="F124" s="46">
        <v>628.86387884754618</v>
      </c>
      <c r="G124" s="70">
        <v>1220</v>
      </c>
      <c r="H124" s="46">
        <v>187.49673365637014</v>
      </c>
      <c r="I124" s="70">
        <v>1301</v>
      </c>
      <c r="J124" s="46">
        <v>199.25352612435569</v>
      </c>
      <c r="K124" s="64"/>
      <c r="L124" s="142"/>
      <c r="M124" s="142"/>
      <c r="N124" s="142"/>
      <c r="O124" s="142"/>
      <c r="P124" s="64"/>
    </row>
    <row r="125" spans="1:16" ht="15" customHeight="1" x14ac:dyDescent="0.25">
      <c r="A125" s="1"/>
      <c r="B125" s="31" t="s">
        <v>10</v>
      </c>
      <c r="C125" s="70">
        <v>86</v>
      </c>
      <c r="D125" s="46">
        <v>131.64138584764765</v>
      </c>
      <c r="E125" s="70" t="s">
        <v>9</v>
      </c>
      <c r="F125" s="46" t="s">
        <v>9</v>
      </c>
      <c r="G125" s="70" t="s">
        <v>9</v>
      </c>
      <c r="H125" s="46" t="s">
        <v>9</v>
      </c>
      <c r="I125" s="70">
        <v>5</v>
      </c>
      <c r="J125" s="46">
        <v>7.278974070003013</v>
      </c>
      <c r="K125" s="64"/>
      <c r="L125" s="142"/>
      <c r="M125" s="142"/>
      <c r="N125" s="142"/>
      <c r="O125" s="142"/>
      <c r="P125" s="64"/>
    </row>
    <row r="126" spans="1:16" ht="15" customHeight="1" x14ac:dyDescent="0.25">
      <c r="A126" s="1"/>
      <c r="B126" s="31" t="s">
        <v>11</v>
      </c>
      <c r="C126" s="70">
        <v>1459</v>
      </c>
      <c r="D126" s="46">
        <v>243.52424325657182</v>
      </c>
      <c r="E126" s="70" t="s">
        <v>9</v>
      </c>
      <c r="F126" s="46" t="s">
        <v>9</v>
      </c>
      <c r="G126" s="70" t="s">
        <v>9</v>
      </c>
      <c r="H126" s="46" t="s">
        <v>9</v>
      </c>
      <c r="I126" s="70">
        <v>2483</v>
      </c>
      <c r="J126" s="46">
        <v>400.28566920801421</v>
      </c>
      <c r="K126" s="64"/>
      <c r="L126" s="142"/>
      <c r="M126" s="142"/>
      <c r="N126" s="142"/>
      <c r="O126" s="142"/>
      <c r="P126" s="64"/>
    </row>
    <row r="127" spans="1:16" ht="15" customHeight="1" x14ac:dyDescent="0.25">
      <c r="A127" s="1"/>
      <c r="B127" s="31" t="s">
        <v>12</v>
      </c>
      <c r="C127" s="70">
        <v>5</v>
      </c>
      <c r="D127" s="46">
        <v>1.5667203313085603</v>
      </c>
      <c r="E127" s="70" t="s">
        <v>9</v>
      </c>
      <c r="F127" s="46" t="s">
        <v>9</v>
      </c>
      <c r="G127" s="70" t="s">
        <v>9</v>
      </c>
      <c r="H127" s="46" t="s">
        <v>9</v>
      </c>
      <c r="I127" s="70"/>
      <c r="J127" s="46">
        <v>0</v>
      </c>
      <c r="K127" s="64"/>
      <c r="L127" s="64"/>
      <c r="M127" s="64"/>
      <c r="N127" s="64"/>
      <c r="O127" s="64"/>
      <c r="P127" s="64"/>
    </row>
    <row r="128" spans="1:16" ht="15" customHeight="1" x14ac:dyDescent="0.25">
      <c r="A128" s="1"/>
      <c r="B128" s="31" t="s">
        <v>13</v>
      </c>
      <c r="C128" s="70">
        <v>1556</v>
      </c>
      <c r="D128" s="46">
        <v>1501.9740198475486</v>
      </c>
      <c r="E128" s="70">
        <v>1457</v>
      </c>
      <c r="F128" s="46">
        <v>1375.5924647707527</v>
      </c>
      <c r="G128" s="70">
        <v>1609</v>
      </c>
      <c r="H128" s="46">
        <v>1487.0197991026205</v>
      </c>
      <c r="I128" s="70">
        <v>1284</v>
      </c>
      <c r="J128" s="46">
        <v>1162.4433304384468</v>
      </c>
      <c r="K128" s="64"/>
      <c r="L128" s="64"/>
      <c r="M128" s="64"/>
      <c r="N128" s="64"/>
      <c r="O128" s="64"/>
      <c r="P128" s="64"/>
    </row>
    <row r="129" spans="1:17" ht="15" customHeight="1" x14ac:dyDescent="0.25">
      <c r="A129" s="1"/>
      <c r="B129" s="31" t="s">
        <v>14</v>
      </c>
      <c r="C129" s="70">
        <v>6102</v>
      </c>
      <c r="D129" s="46">
        <v>8081.4770505705683</v>
      </c>
      <c r="E129" s="70">
        <v>4437</v>
      </c>
      <c r="F129" s="46">
        <v>5750.3143435468601</v>
      </c>
      <c r="G129" s="70">
        <v>6218</v>
      </c>
      <c r="H129" s="46">
        <v>7891.7643883523351</v>
      </c>
      <c r="I129" s="70">
        <v>6634</v>
      </c>
      <c r="J129" s="46">
        <v>8251.4491575615793</v>
      </c>
      <c r="K129" s="64"/>
      <c r="L129" s="64"/>
      <c r="M129" s="64"/>
      <c r="N129" s="64"/>
      <c r="O129" s="64"/>
      <c r="P129" s="64"/>
    </row>
    <row r="130" spans="1:17" ht="15" customHeight="1" x14ac:dyDescent="0.25">
      <c r="A130" s="7"/>
      <c r="B130" s="31" t="s">
        <v>15</v>
      </c>
      <c r="C130" s="70" t="s">
        <v>9</v>
      </c>
      <c r="D130" s="46" t="s">
        <v>9</v>
      </c>
      <c r="E130" s="70" t="s">
        <v>9</v>
      </c>
      <c r="F130" s="46" t="s">
        <v>9</v>
      </c>
      <c r="G130" s="70" t="s">
        <v>9</v>
      </c>
      <c r="H130" s="46" t="s">
        <v>9</v>
      </c>
      <c r="I130" s="70" t="s">
        <v>9</v>
      </c>
      <c r="J130" s="46" t="s">
        <v>9</v>
      </c>
      <c r="K130" s="64"/>
      <c r="L130" s="64"/>
      <c r="M130" s="64"/>
      <c r="N130" s="64"/>
      <c r="O130" s="64"/>
      <c r="P130" s="64"/>
    </row>
    <row r="131" spans="1:17" ht="15" customHeight="1" x14ac:dyDescent="0.25">
      <c r="A131" s="7"/>
      <c r="B131" s="31" t="s">
        <v>16</v>
      </c>
      <c r="C131" s="70" t="s">
        <v>9</v>
      </c>
      <c r="D131" s="46" t="s">
        <v>9</v>
      </c>
      <c r="E131" s="70" t="s">
        <v>9</v>
      </c>
      <c r="F131" s="46" t="s">
        <v>9</v>
      </c>
      <c r="G131" s="70" t="s">
        <v>9</v>
      </c>
      <c r="H131" s="46" t="s">
        <v>9</v>
      </c>
      <c r="I131" s="70" t="s">
        <v>9</v>
      </c>
      <c r="J131" s="46" t="s">
        <v>9</v>
      </c>
      <c r="K131" s="141"/>
      <c r="L131" s="141"/>
      <c r="M131" s="141"/>
      <c r="N131" s="141"/>
      <c r="O131" s="141"/>
      <c r="P131" s="141"/>
    </row>
    <row r="132" spans="1:17" ht="15" customHeight="1" x14ac:dyDescent="0.25">
      <c r="A132" s="1"/>
      <c r="B132" s="31" t="s">
        <v>17</v>
      </c>
      <c r="C132" s="70" t="s">
        <v>9</v>
      </c>
      <c r="D132" s="46" t="s">
        <v>9</v>
      </c>
      <c r="E132" s="70" t="s">
        <v>9</v>
      </c>
      <c r="F132" s="46" t="s">
        <v>9</v>
      </c>
      <c r="G132" s="70" t="s">
        <v>9</v>
      </c>
      <c r="H132" s="46" t="s">
        <v>9</v>
      </c>
      <c r="I132" s="70" t="s">
        <v>9</v>
      </c>
      <c r="J132" s="46" t="s">
        <v>9</v>
      </c>
      <c r="K132" s="63"/>
      <c r="L132" s="63"/>
      <c r="M132" s="63"/>
      <c r="N132" s="63"/>
      <c r="O132" s="63"/>
      <c r="P132" s="63"/>
    </row>
    <row r="133" spans="1:17" ht="15" customHeight="1" x14ac:dyDescent="0.25">
      <c r="A133" s="1"/>
      <c r="B133" s="31" t="s">
        <v>18</v>
      </c>
      <c r="C133" s="70" t="s">
        <v>9</v>
      </c>
      <c r="D133" s="46" t="s">
        <v>9</v>
      </c>
      <c r="E133" s="70" t="s">
        <v>9</v>
      </c>
      <c r="F133" s="46" t="s">
        <v>9</v>
      </c>
      <c r="G133" s="70" t="s">
        <v>9</v>
      </c>
      <c r="H133" s="46" t="s">
        <v>9</v>
      </c>
      <c r="I133" s="70" t="s">
        <v>9</v>
      </c>
      <c r="J133" s="46" t="s">
        <v>9</v>
      </c>
      <c r="K133" s="64"/>
      <c r="L133" s="64"/>
      <c r="M133" s="64"/>
      <c r="N133" s="64"/>
      <c r="O133" s="64"/>
      <c r="P133" s="64"/>
    </row>
    <row r="134" spans="1:17" ht="14.25" customHeight="1" x14ac:dyDescent="0.25">
      <c r="A134" s="1"/>
      <c r="B134" s="49" t="s">
        <v>41</v>
      </c>
      <c r="C134" s="71">
        <v>62410</v>
      </c>
      <c r="D134" s="52">
        <v>781.61515096814048</v>
      </c>
      <c r="E134" s="71">
        <v>36776</v>
      </c>
      <c r="F134" s="52">
        <v>455.88351529614454</v>
      </c>
      <c r="G134" s="71">
        <v>32195</v>
      </c>
      <c r="H134" s="52">
        <v>395.1360293902182</v>
      </c>
      <c r="I134" s="71">
        <v>42130</v>
      </c>
      <c r="J134" s="52">
        <v>512.08268550488242</v>
      </c>
      <c r="K134" s="64"/>
      <c r="L134" s="64"/>
      <c r="M134" s="64"/>
      <c r="N134" s="64"/>
      <c r="O134" s="64"/>
      <c r="P134" s="64"/>
    </row>
    <row r="135" spans="1:17" ht="6.75" customHeight="1" x14ac:dyDescent="0.25">
      <c r="A135" s="1"/>
      <c r="B135" s="19"/>
      <c r="C135" s="19"/>
      <c r="D135" s="19"/>
      <c r="E135" s="19"/>
      <c r="F135" s="19"/>
      <c r="G135" s="19"/>
      <c r="H135" s="19"/>
      <c r="I135" s="19"/>
      <c r="J135" s="19"/>
      <c r="K135" s="64"/>
      <c r="L135" s="64"/>
      <c r="M135" s="64"/>
      <c r="N135" s="64"/>
      <c r="O135" s="64"/>
      <c r="P135" s="64"/>
    </row>
    <row r="136" spans="1:17" ht="14.25" customHeight="1" x14ac:dyDescent="0.25">
      <c r="A136" s="1"/>
      <c r="B136" s="17" t="s">
        <v>62</v>
      </c>
      <c r="C136" s="17"/>
      <c r="D136" s="19"/>
      <c r="E136" s="19"/>
      <c r="F136" s="19"/>
      <c r="G136" s="19"/>
      <c r="H136" s="19"/>
      <c r="I136" s="19"/>
      <c r="J136" s="19"/>
      <c r="K136" s="19"/>
      <c r="L136" s="19"/>
    </row>
    <row r="137" spans="1:17" ht="14.25" customHeight="1" x14ac:dyDescent="0.25">
      <c r="A137" s="1"/>
      <c r="B137" s="17" t="s">
        <v>88</v>
      </c>
      <c r="C137" s="17"/>
      <c r="D137" s="19"/>
      <c r="E137" s="19"/>
      <c r="F137" s="19"/>
      <c r="G137" s="19"/>
      <c r="H137" s="19"/>
      <c r="I137" s="19"/>
      <c r="J137" s="19"/>
      <c r="K137" s="19"/>
      <c r="L137" s="19"/>
    </row>
    <row r="138" spans="1:17" ht="14.25" customHeight="1" x14ac:dyDescent="0.25">
      <c r="A138" s="1"/>
      <c r="B138" s="19"/>
      <c r="C138" s="19"/>
      <c r="D138" s="19"/>
      <c r="E138" s="19"/>
      <c r="F138" s="19"/>
      <c r="G138" s="19"/>
      <c r="H138" s="19"/>
      <c r="I138" s="19"/>
      <c r="J138" s="19"/>
      <c r="K138" s="19"/>
      <c r="L138" s="19"/>
    </row>
    <row r="139" spans="1:17" ht="14.25" customHeight="1" x14ac:dyDescent="0.25">
      <c r="A139" s="1"/>
      <c r="B139" s="17" t="s">
        <v>81</v>
      </c>
      <c r="C139" s="19"/>
      <c r="D139" s="19"/>
      <c r="E139" s="19"/>
      <c r="F139" s="19"/>
      <c r="G139" s="19"/>
      <c r="H139" s="19"/>
      <c r="I139" s="19"/>
      <c r="J139" s="19"/>
      <c r="K139" s="19"/>
      <c r="L139" s="19"/>
    </row>
    <row r="140" spans="1:17" ht="14.25" customHeight="1" x14ac:dyDescent="0.25">
      <c r="A140" s="1"/>
      <c r="B140" s="17"/>
      <c r="C140" s="26"/>
      <c r="D140" s="26"/>
      <c r="E140" s="26"/>
      <c r="F140" s="26"/>
      <c r="G140" s="26"/>
      <c r="H140" s="26"/>
      <c r="I140" s="19"/>
      <c r="J140" s="19"/>
      <c r="K140" s="19"/>
      <c r="L140" s="19"/>
    </row>
    <row r="141" spans="1:17" ht="14.25" customHeight="1" x14ac:dyDescent="0.25">
      <c r="A141" s="1"/>
      <c r="B141" s="133" t="s">
        <v>48</v>
      </c>
      <c r="C141" s="133">
        <v>2019</v>
      </c>
      <c r="D141" s="136"/>
      <c r="E141" s="133">
        <v>2020</v>
      </c>
      <c r="F141" s="136"/>
      <c r="G141" s="133">
        <v>2021</v>
      </c>
      <c r="H141" s="136"/>
      <c r="I141" s="137">
        <v>2022</v>
      </c>
      <c r="J141" s="138"/>
      <c r="K141" s="139">
        <v>2023</v>
      </c>
      <c r="L141" s="140"/>
      <c r="M141" s="139">
        <v>2024</v>
      </c>
      <c r="N141" s="140"/>
      <c r="O141" s="139">
        <v>2025</v>
      </c>
      <c r="P141" s="140"/>
      <c r="Q141" s="62"/>
    </row>
    <row r="142" spans="1:17" ht="51" x14ac:dyDescent="0.25">
      <c r="A142" s="1"/>
      <c r="B142" s="135"/>
      <c r="C142" s="49" t="s">
        <v>47</v>
      </c>
      <c r="D142" s="49" t="s">
        <v>19</v>
      </c>
      <c r="E142" s="49" t="s">
        <v>47</v>
      </c>
      <c r="F142" s="49" t="s">
        <v>19</v>
      </c>
      <c r="G142" s="49" t="s">
        <v>47</v>
      </c>
      <c r="H142" s="49" t="s">
        <v>19</v>
      </c>
      <c r="I142" s="49" t="s">
        <v>47</v>
      </c>
      <c r="J142" s="49" t="s">
        <v>19</v>
      </c>
      <c r="K142" s="49" t="s">
        <v>47</v>
      </c>
      <c r="L142" s="49" t="s">
        <v>19</v>
      </c>
      <c r="M142" s="49" t="s">
        <v>47</v>
      </c>
      <c r="N142" s="49" t="s">
        <v>19</v>
      </c>
      <c r="O142" s="49" t="s">
        <v>47</v>
      </c>
      <c r="P142" s="49" t="s">
        <v>19</v>
      </c>
      <c r="Q142" s="62"/>
    </row>
    <row r="143" spans="1:17" ht="15" customHeight="1" x14ac:dyDescent="0.25">
      <c r="A143" s="1"/>
      <c r="B143" s="30" t="s">
        <v>0</v>
      </c>
      <c r="C143" s="69">
        <v>5</v>
      </c>
      <c r="D143" s="51">
        <v>0.84136840560083292</v>
      </c>
      <c r="E143" s="69">
        <v>51</v>
      </c>
      <c r="F143" s="51">
        <v>8.528870271613318</v>
      </c>
      <c r="G143" s="69">
        <v>2</v>
      </c>
      <c r="H143" s="51">
        <v>0.33243686392144195</v>
      </c>
      <c r="I143" s="69">
        <v>27</v>
      </c>
      <c r="J143" s="88">
        <v>4.4608117686127375</v>
      </c>
      <c r="K143" s="68">
        <v>7</v>
      </c>
      <c r="L143" s="48">
        <f>K143*J143/I143</f>
        <v>1.1565067548255246</v>
      </c>
      <c r="M143" s="68">
        <v>13</v>
      </c>
      <c r="N143" s="48">
        <f>M143*L143/K143</f>
        <v>2.1477982589616884</v>
      </c>
      <c r="O143" s="97">
        <v>33</v>
      </c>
      <c r="P143" s="101">
        <v>5.3571429035736351</v>
      </c>
    </row>
    <row r="144" spans="1:17" ht="15" customHeight="1" x14ac:dyDescent="0.25">
      <c r="A144" s="1"/>
      <c r="B144" s="31" t="s">
        <v>1</v>
      </c>
      <c r="C144" s="70">
        <v>38</v>
      </c>
      <c r="D144" s="46">
        <v>10.693621998034221</v>
      </c>
      <c r="E144" s="70">
        <v>74</v>
      </c>
      <c r="F144" s="46">
        <v>20.763653282176183</v>
      </c>
      <c r="G144" s="70">
        <v>1</v>
      </c>
      <c r="H144" s="46">
        <v>0.27976723026318839</v>
      </c>
      <c r="I144" s="70">
        <v>109</v>
      </c>
      <c r="J144" s="89">
        <v>30.403445351898963</v>
      </c>
      <c r="K144" s="66">
        <v>75</v>
      </c>
      <c r="L144" s="48">
        <f t="shared" ref="L144:L161" si="0">K144*J144/I144</f>
        <v>20.919801847636901</v>
      </c>
      <c r="M144" s="66">
        <v>32</v>
      </c>
      <c r="N144" s="48">
        <f t="shared" ref="N144:N151" si="1">M144*L144/K144</f>
        <v>8.9257821216584112</v>
      </c>
      <c r="O144" s="98">
        <v>34</v>
      </c>
      <c r="P144" s="101">
        <v>9.4044232228556321</v>
      </c>
    </row>
    <row r="145" spans="1:16" ht="15" customHeight="1" x14ac:dyDescent="0.25">
      <c r="A145" s="10"/>
      <c r="B145" s="31" t="s">
        <v>2</v>
      </c>
      <c r="C145" s="70" t="s">
        <v>9</v>
      </c>
      <c r="D145" s="70" t="s">
        <v>9</v>
      </c>
      <c r="E145" s="70" t="s">
        <v>9</v>
      </c>
      <c r="F145" s="70" t="s">
        <v>9</v>
      </c>
      <c r="G145" s="70" t="s">
        <v>9</v>
      </c>
      <c r="H145" s="70" t="s">
        <v>9</v>
      </c>
      <c r="I145" s="70" t="s">
        <v>9</v>
      </c>
      <c r="J145" s="70" t="s">
        <v>9</v>
      </c>
      <c r="K145" s="70" t="s">
        <v>9</v>
      </c>
      <c r="L145" s="70" t="s">
        <v>9</v>
      </c>
      <c r="M145" s="70" t="s">
        <v>9</v>
      </c>
      <c r="N145" s="70" t="s">
        <v>9</v>
      </c>
      <c r="O145" s="70" t="s">
        <v>9</v>
      </c>
      <c r="P145" s="102" t="s">
        <v>9</v>
      </c>
    </row>
    <row r="146" spans="1:16" ht="15" customHeight="1" x14ac:dyDescent="0.25">
      <c r="A146" s="1"/>
      <c r="B146" s="31" t="s">
        <v>3</v>
      </c>
      <c r="C146" s="70">
        <v>3</v>
      </c>
      <c r="D146" s="46">
        <v>0.82272701860038044</v>
      </c>
      <c r="E146" s="70">
        <v>6</v>
      </c>
      <c r="F146" s="46">
        <v>1.617686725009694</v>
      </c>
      <c r="G146" s="70">
        <v>2</v>
      </c>
      <c r="H146" s="46">
        <v>0.53017069469834266</v>
      </c>
      <c r="I146" s="70">
        <v>43</v>
      </c>
      <c r="J146" s="89">
        <v>11.211405388775038</v>
      </c>
      <c r="K146" s="66">
        <v>6</v>
      </c>
      <c r="L146" s="48">
        <f t="shared" si="0"/>
        <v>1.5643821472709356</v>
      </c>
      <c r="M146" s="66">
        <v>24</v>
      </c>
      <c r="N146" s="48">
        <f t="shared" si="1"/>
        <v>6.2575285890837433</v>
      </c>
      <c r="O146" s="98">
        <v>26</v>
      </c>
      <c r="P146" s="101">
        <v>6.4673239590645499</v>
      </c>
    </row>
    <row r="147" spans="1:16" ht="15" customHeight="1" x14ac:dyDescent="0.25">
      <c r="A147" s="1"/>
      <c r="B147" s="31" t="s">
        <v>4</v>
      </c>
      <c r="C147" s="70">
        <v>1</v>
      </c>
      <c r="D147" s="46">
        <v>0.46758688416465355</v>
      </c>
      <c r="E147" s="70">
        <v>10</v>
      </c>
      <c r="F147" s="46">
        <v>4.5655638507453373</v>
      </c>
      <c r="G147" s="70" t="s">
        <v>9</v>
      </c>
      <c r="H147" s="46" t="s">
        <v>9</v>
      </c>
      <c r="I147" s="70">
        <v>24</v>
      </c>
      <c r="J147" s="89">
        <v>10.467733212372861</v>
      </c>
      <c r="K147" s="66">
        <v>45</v>
      </c>
      <c r="L147" s="48">
        <f t="shared" si="0"/>
        <v>19.626999773199113</v>
      </c>
      <c r="M147" s="66">
        <v>9</v>
      </c>
      <c r="N147" s="48">
        <f t="shared" si="1"/>
        <v>3.9253999546398228</v>
      </c>
      <c r="O147" s="98">
        <v>10</v>
      </c>
      <c r="P147" s="101">
        <v>4.0955576564452851</v>
      </c>
    </row>
    <row r="148" spans="1:16" ht="15" customHeight="1" x14ac:dyDescent="0.25">
      <c r="A148" s="10"/>
      <c r="B148" s="31" t="s">
        <v>43</v>
      </c>
      <c r="C148" s="70" t="s">
        <v>9</v>
      </c>
      <c r="D148" s="70" t="s">
        <v>9</v>
      </c>
      <c r="E148" s="70" t="s">
        <v>9</v>
      </c>
      <c r="F148" s="70" t="s">
        <v>9</v>
      </c>
      <c r="G148" s="70" t="s">
        <v>9</v>
      </c>
      <c r="H148" s="70" t="s">
        <v>9</v>
      </c>
      <c r="I148" s="70" t="s">
        <v>9</v>
      </c>
      <c r="J148" s="70" t="s">
        <v>9</v>
      </c>
      <c r="K148" s="70" t="s">
        <v>9</v>
      </c>
      <c r="L148" s="70" t="s">
        <v>9</v>
      </c>
      <c r="M148" s="70" t="s">
        <v>9</v>
      </c>
      <c r="N148" s="70" t="s">
        <v>9</v>
      </c>
      <c r="O148" s="70" t="s">
        <v>9</v>
      </c>
      <c r="P148" s="70" t="s">
        <v>9</v>
      </c>
    </row>
    <row r="149" spans="1:16" ht="15" customHeight="1" x14ac:dyDescent="0.25">
      <c r="A149" s="10"/>
      <c r="B149" s="31" t="s">
        <v>6</v>
      </c>
      <c r="C149" s="70">
        <v>1</v>
      </c>
      <c r="D149" s="46">
        <v>4.4765563021525789E-2</v>
      </c>
      <c r="E149" s="70">
        <v>15</v>
      </c>
      <c r="F149" s="46">
        <v>0.65755039260975701</v>
      </c>
      <c r="G149" s="70">
        <v>2</v>
      </c>
      <c r="H149" s="46">
        <v>8.591530363569902E-2</v>
      </c>
      <c r="I149" s="70">
        <v>123</v>
      </c>
      <c r="J149" s="89">
        <v>5.1808037322004639</v>
      </c>
      <c r="K149" s="66">
        <v>193</v>
      </c>
      <c r="L149" s="48">
        <f t="shared" si="0"/>
        <v>8.1292286204446302</v>
      </c>
      <c r="M149" s="66">
        <v>70</v>
      </c>
      <c r="N149" s="48">
        <f t="shared" si="1"/>
        <v>2.9484248882441659</v>
      </c>
      <c r="O149" s="98">
        <v>75</v>
      </c>
      <c r="P149" s="101">
        <v>2.9885872167679302</v>
      </c>
    </row>
    <row r="150" spans="1:16" ht="15" customHeight="1" x14ac:dyDescent="0.25">
      <c r="A150" s="1"/>
      <c r="B150" s="31" t="s">
        <v>7</v>
      </c>
      <c r="C150" s="70">
        <v>26</v>
      </c>
      <c r="D150" s="46">
        <v>5.6168244923954678</v>
      </c>
      <c r="E150" s="70">
        <v>73</v>
      </c>
      <c r="F150" s="46">
        <v>15.772631922639611</v>
      </c>
      <c r="G150" s="70" t="s">
        <v>9</v>
      </c>
      <c r="H150" s="46" t="s">
        <v>9</v>
      </c>
      <c r="I150" s="70">
        <v>65</v>
      </c>
      <c r="J150" s="89">
        <v>14.048191781591683</v>
      </c>
      <c r="K150" s="66">
        <v>60</v>
      </c>
      <c r="L150" s="48">
        <f t="shared" si="0"/>
        <v>12.967561644546167</v>
      </c>
      <c r="M150" s="77">
        <v>63</v>
      </c>
      <c r="N150" s="48">
        <f t="shared" si="1"/>
        <v>13.615939726773474</v>
      </c>
      <c r="O150" s="98">
        <v>73</v>
      </c>
      <c r="P150" s="101">
        <v>15.783749338578593</v>
      </c>
    </row>
    <row r="151" spans="1:16" ht="15" customHeight="1" x14ac:dyDescent="0.25">
      <c r="A151" s="1"/>
      <c r="B151" s="31" t="s">
        <v>8</v>
      </c>
      <c r="C151" s="70">
        <v>76</v>
      </c>
      <c r="D151" s="46">
        <v>11.766891658543772</v>
      </c>
      <c r="E151" s="70">
        <v>173</v>
      </c>
      <c r="F151" s="46">
        <v>26.684682619726637</v>
      </c>
      <c r="G151" s="70">
        <v>1</v>
      </c>
      <c r="H151" s="46">
        <v>0.15368584725931977</v>
      </c>
      <c r="I151" s="70">
        <v>114</v>
      </c>
      <c r="J151" s="89">
        <v>17.459571137797369</v>
      </c>
      <c r="K151" s="66">
        <v>119</v>
      </c>
      <c r="L151" s="48">
        <f t="shared" si="0"/>
        <v>18.225341801735851</v>
      </c>
      <c r="M151" s="66">
        <v>67</v>
      </c>
      <c r="N151" s="48">
        <f t="shared" si="1"/>
        <v>10.261326896775648</v>
      </c>
      <c r="O151" s="98">
        <v>106</v>
      </c>
      <c r="P151" s="101">
        <v>16.078901828470642</v>
      </c>
    </row>
    <row r="152" spans="1:16" ht="15" customHeight="1" x14ac:dyDescent="0.25">
      <c r="A152" s="1"/>
      <c r="B152" s="31" t="s">
        <v>10</v>
      </c>
      <c r="C152" s="70" t="s">
        <v>9</v>
      </c>
      <c r="D152" s="46" t="s">
        <v>9</v>
      </c>
      <c r="E152" s="70">
        <v>2</v>
      </c>
      <c r="F152" s="46">
        <v>3.0090573003016048</v>
      </c>
      <c r="G152" s="70" t="s">
        <v>9</v>
      </c>
      <c r="H152" s="46" t="s">
        <v>9</v>
      </c>
      <c r="I152" s="70">
        <v>1</v>
      </c>
      <c r="J152" s="89">
        <v>1.4557947911662372</v>
      </c>
      <c r="K152" s="66" t="s">
        <v>9</v>
      </c>
      <c r="L152" s="48" t="s">
        <v>9</v>
      </c>
      <c r="M152" s="66" t="s">
        <v>9</v>
      </c>
      <c r="N152" s="45" t="s">
        <v>9</v>
      </c>
      <c r="O152" s="98" t="s">
        <v>9</v>
      </c>
      <c r="P152" s="98" t="s">
        <v>9</v>
      </c>
    </row>
    <row r="153" spans="1:16" ht="15" customHeight="1" x14ac:dyDescent="0.25">
      <c r="A153" s="1"/>
      <c r="B153" s="31" t="s">
        <v>11</v>
      </c>
      <c r="C153" s="70">
        <v>2</v>
      </c>
      <c r="D153" s="46">
        <v>0.33382350000900868</v>
      </c>
      <c r="E153" s="70">
        <v>18</v>
      </c>
      <c r="F153" s="46">
        <v>2.9682741221563074</v>
      </c>
      <c r="G153" s="70">
        <v>1</v>
      </c>
      <c r="H153" s="46">
        <v>0.16299679539592737</v>
      </c>
      <c r="I153" s="70">
        <v>10</v>
      </c>
      <c r="J153" s="89">
        <v>1.6121049738274758</v>
      </c>
      <c r="K153" s="66">
        <v>13</v>
      </c>
      <c r="L153" s="48">
        <f t="shared" si="0"/>
        <v>2.0957364659757185</v>
      </c>
      <c r="M153" s="66" t="s">
        <v>9</v>
      </c>
      <c r="N153" s="45" t="s">
        <v>9</v>
      </c>
      <c r="O153" s="98" t="s">
        <v>9</v>
      </c>
      <c r="P153" s="98" t="s">
        <v>9</v>
      </c>
    </row>
    <row r="154" spans="1:16" ht="15" customHeight="1" x14ac:dyDescent="0.25">
      <c r="A154" s="1"/>
      <c r="B154" s="31" t="s">
        <v>12</v>
      </c>
      <c r="C154" s="70" t="s">
        <v>9</v>
      </c>
      <c r="D154" s="46" t="s">
        <v>9</v>
      </c>
      <c r="E154" s="70">
        <v>1</v>
      </c>
      <c r="F154" s="46">
        <v>0.31384166821725451</v>
      </c>
      <c r="G154" s="70" t="s">
        <v>9</v>
      </c>
      <c r="H154" s="46" t="s">
        <v>9</v>
      </c>
      <c r="I154" s="70">
        <v>1</v>
      </c>
      <c r="J154" s="89">
        <v>0.31487732379464961</v>
      </c>
      <c r="K154" s="66">
        <v>1</v>
      </c>
      <c r="L154" s="48">
        <f t="shared" si="0"/>
        <v>0.31487732379464961</v>
      </c>
      <c r="M154" s="77">
        <v>1</v>
      </c>
      <c r="N154" s="48">
        <f t="shared" ref="N154:N161" si="2">M154*L154/K154</f>
        <v>0.31487732379464961</v>
      </c>
      <c r="O154" s="98">
        <v>1</v>
      </c>
      <c r="P154" s="98">
        <v>0.85452559356432045</v>
      </c>
    </row>
    <row r="155" spans="1:16" ht="15" customHeight="1" x14ac:dyDescent="0.25">
      <c r="A155" s="1"/>
      <c r="B155" s="31" t="s">
        <v>13</v>
      </c>
      <c r="C155" s="70" t="s">
        <v>9</v>
      </c>
      <c r="D155" s="46" t="s">
        <v>9</v>
      </c>
      <c r="E155" s="70">
        <v>4</v>
      </c>
      <c r="F155" s="46">
        <v>3.7765064235298635</v>
      </c>
      <c r="G155" s="70" t="s">
        <v>9</v>
      </c>
      <c r="H155" s="46" t="s">
        <v>9</v>
      </c>
      <c r="I155" s="70" t="s">
        <v>9</v>
      </c>
      <c r="J155" s="89" t="s">
        <v>9</v>
      </c>
      <c r="K155" s="70">
        <v>8</v>
      </c>
      <c r="L155" s="48">
        <f>8/12198*100000</f>
        <v>65.584522052795549</v>
      </c>
      <c r="M155" s="70">
        <v>20</v>
      </c>
      <c r="N155" s="48">
        <f t="shared" si="2"/>
        <v>163.96130513198887</v>
      </c>
      <c r="O155" s="98">
        <v>20</v>
      </c>
      <c r="P155" s="98">
        <v>23.506735116402297</v>
      </c>
    </row>
    <row r="156" spans="1:16" ht="15" customHeight="1" x14ac:dyDescent="0.25">
      <c r="A156" s="1"/>
      <c r="B156" s="31" t="s">
        <v>80</v>
      </c>
      <c r="C156" s="70" t="s">
        <v>9</v>
      </c>
      <c r="D156" s="70" t="s">
        <v>9</v>
      </c>
      <c r="E156" s="70" t="s">
        <v>9</v>
      </c>
      <c r="F156" s="70" t="s">
        <v>9</v>
      </c>
      <c r="G156" s="70" t="s">
        <v>9</v>
      </c>
      <c r="H156" s="70" t="s">
        <v>9</v>
      </c>
      <c r="I156" s="70" t="s">
        <v>9</v>
      </c>
      <c r="J156" s="70" t="s">
        <v>9</v>
      </c>
      <c r="K156" s="70">
        <v>11</v>
      </c>
      <c r="L156" s="48">
        <f>11/7885*100000</f>
        <v>139.50538998097653</v>
      </c>
      <c r="M156" s="70">
        <v>14</v>
      </c>
      <c r="N156" s="48">
        <f t="shared" si="2"/>
        <v>177.55231452124283</v>
      </c>
      <c r="O156" s="98">
        <v>14</v>
      </c>
      <c r="P156" s="98">
        <v>5.8044802295257325</v>
      </c>
    </row>
    <row r="157" spans="1:16" ht="15" customHeight="1" x14ac:dyDescent="0.25">
      <c r="A157" s="10"/>
      <c r="B157" s="31" t="s">
        <v>15</v>
      </c>
      <c r="C157" s="70">
        <v>4</v>
      </c>
      <c r="D157" s="46">
        <v>1.6686690695501267</v>
      </c>
      <c r="E157" s="70">
        <v>14</v>
      </c>
      <c r="F157" s="46">
        <v>5.8309037900874641</v>
      </c>
      <c r="G157" s="70" t="s">
        <v>9</v>
      </c>
      <c r="H157" s="46" t="s">
        <v>9</v>
      </c>
      <c r="I157" s="70">
        <v>18</v>
      </c>
      <c r="J157" s="89">
        <v>7.4776915535319626</v>
      </c>
      <c r="K157" s="70">
        <v>21</v>
      </c>
      <c r="L157" s="48">
        <f t="shared" si="0"/>
        <v>8.7239734791206232</v>
      </c>
      <c r="M157" s="70">
        <v>14</v>
      </c>
      <c r="N157" s="48">
        <f t="shared" si="2"/>
        <v>5.8159823194137488</v>
      </c>
      <c r="O157" s="98">
        <v>4</v>
      </c>
      <c r="P157" s="98">
        <v>1.6466258577891579</v>
      </c>
    </row>
    <row r="158" spans="1:16" ht="15" customHeight="1" x14ac:dyDescent="0.25">
      <c r="A158" s="1"/>
      <c r="B158" s="31" t="s">
        <v>16</v>
      </c>
      <c r="C158" s="70" t="s">
        <v>9</v>
      </c>
      <c r="D158" s="46" t="s">
        <v>9</v>
      </c>
      <c r="E158" s="70">
        <v>4</v>
      </c>
      <c r="F158" s="46">
        <v>1.6538424963098639</v>
      </c>
      <c r="G158" s="70" t="s">
        <v>9</v>
      </c>
      <c r="H158" s="46" t="s">
        <v>9</v>
      </c>
      <c r="I158" s="70">
        <v>1</v>
      </c>
      <c r="J158" s="89">
        <v>0.41243916522312957</v>
      </c>
      <c r="K158" s="70">
        <v>1</v>
      </c>
      <c r="L158" s="48">
        <f t="shared" si="0"/>
        <v>0.41243916522312957</v>
      </c>
      <c r="M158" s="70">
        <v>4</v>
      </c>
      <c r="N158" s="48">
        <f t="shared" si="2"/>
        <v>1.6497566608925183</v>
      </c>
      <c r="O158" s="98" t="s">
        <v>9</v>
      </c>
      <c r="P158" s="98" t="s">
        <v>9</v>
      </c>
    </row>
    <row r="159" spans="1:16" ht="15" customHeight="1" x14ac:dyDescent="0.25">
      <c r="A159" s="1"/>
      <c r="B159" s="31" t="s">
        <v>17</v>
      </c>
      <c r="C159" s="70" t="s">
        <v>9</v>
      </c>
      <c r="D159" s="46" t="s">
        <v>9</v>
      </c>
      <c r="E159" s="70">
        <v>5</v>
      </c>
      <c r="F159" s="46">
        <v>2.1838543281808929</v>
      </c>
      <c r="G159" s="70" t="s">
        <v>9</v>
      </c>
      <c r="H159" s="46" t="s">
        <v>9</v>
      </c>
      <c r="I159" s="70">
        <v>21</v>
      </c>
      <c r="J159" s="89">
        <v>9.1297202827604806</v>
      </c>
      <c r="K159" s="70">
        <v>24</v>
      </c>
      <c r="L159" s="48">
        <f t="shared" si="0"/>
        <v>10.43396603744055</v>
      </c>
      <c r="M159" s="70">
        <v>12</v>
      </c>
      <c r="N159" s="48">
        <f t="shared" si="2"/>
        <v>5.216983018720275</v>
      </c>
      <c r="O159" s="98">
        <v>12</v>
      </c>
      <c r="P159" s="98">
        <v>6.9799500933568321</v>
      </c>
    </row>
    <row r="160" spans="1:16" ht="15" customHeight="1" x14ac:dyDescent="0.25">
      <c r="A160" s="1"/>
      <c r="B160" s="31" t="s">
        <v>18</v>
      </c>
      <c r="C160" s="70" t="s">
        <v>9</v>
      </c>
      <c r="D160" s="46" t="s">
        <v>9</v>
      </c>
      <c r="E160" s="70">
        <v>2</v>
      </c>
      <c r="F160" s="46">
        <v>1.1677877428998507</v>
      </c>
      <c r="G160" s="74" t="s">
        <v>9</v>
      </c>
      <c r="H160" s="91" t="s">
        <v>9</v>
      </c>
      <c r="I160" s="74" t="s">
        <v>9</v>
      </c>
      <c r="J160" s="92" t="s">
        <v>9</v>
      </c>
      <c r="K160" s="74" t="s">
        <v>9</v>
      </c>
      <c r="L160" s="93" t="s">
        <v>9</v>
      </c>
      <c r="M160" s="74" t="s">
        <v>9</v>
      </c>
      <c r="N160" s="92" t="s">
        <v>9</v>
      </c>
      <c r="O160" s="99">
        <v>1</v>
      </c>
      <c r="P160" s="99">
        <v>0.58166250777973605</v>
      </c>
    </row>
    <row r="161" spans="1:16" ht="14.25" customHeight="1" x14ac:dyDescent="0.25">
      <c r="A161" s="1"/>
      <c r="B161" s="49" t="s">
        <v>41</v>
      </c>
      <c r="C161" s="71">
        <v>156</v>
      </c>
      <c r="D161" s="52">
        <v>1.9537247811796308</v>
      </c>
      <c r="E161" s="71">
        <v>458</v>
      </c>
      <c r="F161" s="52">
        <v>5.6774703613795916</v>
      </c>
      <c r="G161" s="71">
        <v>10</v>
      </c>
      <c r="H161" s="52">
        <v>0.12273211034729163</v>
      </c>
      <c r="I161" s="71">
        <v>597</v>
      </c>
      <c r="J161" s="90">
        <v>7.2564292023506942</v>
      </c>
      <c r="K161" s="71">
        <v>584</v>
      </c>
      <c r="L161" s="90">
        <f t="shared" si="0"/>
        <v>7.0984165061521027</v>
      </c>
      <c r="M161" s="71">
        <v>343</v>
      </c>
      <c r="N161" s="90">
        <f t="shared" si="2"/>
        <v>4.1691042150859099</v>
      </c>
      <c r="O161" s="71">
        <v>409</v>
      </c>
      <c r="P161" s="90">
        <v>5.537528875708337</v>
      </c>
    </row>
    <row r="162" spans="1:16" ht="5.25" customHeight="1" x14ac:dyDescent="0.25">
      <c r="B162" s="17"/>
      <c r="C162" s="17"/>
      <c r="D162" s="19"/>
      <c r="E162" s="19"/>
      <c r="F162" s="19"/>
      <c r="G162" s="19"/>
      <c r="H162" s="19"/>
      <c r="I162" s="19"/>
      <c r="J162" s="19"/>
      <c r="K162" s="19"/>
      <c r="L162" s="19"/>
    </row>
    <row r="163" spans="1:16" ht="14.25" customHeight="1" x14ac:dyDescent="0.25">
      <c r="B163" s="17" t="s">
        <v>62</v>
      </c>
      <c r="C163" s="17"/>
      <c r="D163" s="32"/>
      <c r="E163" s="32"/>
      <c r="F163" s="32"/>
      <c r="G163" s="32"/>
      <c r="H163" s="32"/>
      <c r="I163" s="32"/>
      <c r="J163" s="32"/>
      <c r="K163" s="32"/>
      <c r="L163" s="32"/>
    </row>
    <row r="164" spans="1:16" x14ac:dyDescent="0.25">
      <c r="A164" s="1"/>
      <c r="B164" s="17" t="s">
        <v>88</v>
      </c>
      <c r="C164" s="17"/>
      <c r="D164" s="19"/>
      <c r="E164" s="19"/>
      <c r="F164" s="19"/>
      <c r="G164" s="19"/>
      <c r="H164" s="19"/>
      <c r="I164" s="19"/>
      <c r="J164" s="19"/>
      <c r="K164" s="19"/>
      <c r="L164" s="19"/>
    </row>
    <row r="165" spans="1:16" ht="45" customHeight="1" x14ac:dyDescent="0.25">
      <c r="A165" s="1"/>
      <c r="C165" s="1"/>
      <c r="D165" s="1"/>
      <c r="E165" s="1"/>
      <c r="F165" s="1"/>
      <c r="G165" s="1"/>
      <c r="H165" s="1"/>
      <c r="I165" s="1"/>
      <c r="J165" s="1"/>
    </row>
    <row r="166" spans="1:16" ht="14.25" customHeight="1" x14ac:dyDescent="0.25">
      <c r="A166" s="1"/>
      <c r="B166" s="1"/>
      <c r="C166" s="1"/>
      <c r="D166" s="1"/>
      <c r="E166" s="1"/>
      <c r="F166" s="1"/>
      <c r="G166" s="1"/>
      <c r="H166" s="1"/>
      <c r="I166" s="1"/>
      <c r="J166" s="1"/>
    </row>
    <row r="167" spans="1:16" ht="14.25" customHeight="1" x14ac:dyDescent="0.25">
      <c r="A167" s="1"/>
    </row>
    <row r="168" spans="1:16" ht="14.25" customHeight="1" x14ac:dyDescent="0.25">
      <c r="A168" s="1"/>
    </row>
    <row r="169" spans="1:16" ht="14.25" customHeight="1" x14ac:dyDescent="0.25">
      <c r="A169" s="1"/>
    </row>
    <row r="170" spans="1:16" ht="14.25" customHeight="1" x14ac:dyDescent="0.25">
      <c r="A170" s="1"/>
    </row>
    <row r="171" spans="1:16" ht="14.25" customHeight="1" x14ac:dyDescent="0.25">
      <c r="A171" s="1"/>
    </row>
    <row r="172" spans="1:16" ht="14.25" customHeight="1" x14ac:dyDescent="0.25">
      <c r="A172" s="1"/>
    </row>
    <row r="173" spans="1:16" ht="14.25" customHeight="1" x14ac:dyDescent="0.25">
      <c r="A173" s="1"/>
    </row>
    <row r="174" spans="1:16" ht="14.25" customHeight="1" x14ac:dyDescent="0.25">
      <c r="A174" s="1"/>
    </row>
    <row r="175" spans="1:16" ht="14.25" customHeight="1" x14ac:dyDescent="0.25">
      <c r="A175" s="1"/>
    </row>
    <row r="176" spans="1:16" ht="14.25" customHeight="1" x14ac:dyDescent="0.25">
      <c r="A176" s="1"/>
    </row>
    <row r="177" spans="1:1" ht="14.25" customHeight="1" x14ac:dyDescent="0.25">
      <c r="A177" s="1"/>
    </row>
    <row r="178" spans="1:1" ht="14.25" customHeight="1" x14ac:dyDescent="0.25">
      <c r="A178" s="1"/>
    </row>
    <row r="179" spans="1:1" ht="14.25" customHeight="1" x14ac:dyDescent="0.25">
      <c r="A179" s="1"/>
    </row>
    <row r="180" spans="1:1" ht="14.25" customHeight="1" x14ac:dyDescent="0.25">
      <c r="A180" s="1"/>
    </row>
    <row r="181" spans="1:1" ht="14.25" customHeight="1" x14ac:dyDescent="0.25">
      <c r="A181" s="1"/>
    </row>
    <row r="182" spans="1:1" ht="14.25" customHeight="1" x14ac:dyDescent="0.25">
      <c r="A182" s="1"/>
    </row>
    <row r="183" spans="1:1" ht="14.25" customHeight="1" x14ac:dyDescent="0.25">
      <c r="A183" s="1"/>
    </row>
    <row r="184" spans="1:1" ht="14.25" customHeight="1" x14ac:dyDescent="0.25">
      <c r="A184" s="1"/>
    </row>
    <row r="185" spans="1:1" ht="14.25" customHeight="1" x14ac:dyDescent="0.25">
      <c r="A185" s="1"/>
    </row>
    <row r="186" spans="1:1" ht="50.1" customHeight="1" x14ac:dyDescent="0.25">
      <c r="A186" s="1"/>
    </row>
    <row r="187" spans="1:1" ht="14.25" customHeight="1" x14ac:dyDescent="0.25">
      <c r="A187" s="10"/>
    </row>
    <row r="188" spans="1:1" ht="14.25" customHeight="1" x14ac:dyDescent="0.25">
      <c r="A188" s="1"/>
    </row>
    <row r="189" spans="1:1" ht="14.25" customHeight="1" x14ac:dyDescent="0.25">
      <c r="A189" s="1"/>
    </row>
    <row r="190" spans="1:1" ht="14.25" customHeight="1" x14ac:dyDescent="0.25">
      <c r="A190" s="1"/>
    </row>
    <row r="191" spans="1:1" ht="15" customHeight="1" x14ac:dyDescent="0.25">
      <c r="A191" s="1"/>
    </row>
  </sheetData>
  <mergeCells count="52">
    <mergeCell ref="K114:L114"/>
    <mergeCell ref="M114:N114"/>
    <mergeCell ref="O114:P114"/>
    <mergeCell ref="K141:L141"/>
    <mergeCell ref="M141:N141"/>
    <mergeCell ref="O141:P141"/>
    <mergeCell ref="K131:L131"/>
    <mergeCell ref="M131:N131"/>
    <mergeCell ref="O131:P131"/>
    <mergeCell ref="L119:O126"/>
    <mergeCell ref="K60:L60"/>
    <mergeCell ref="M60:N60"/>
    <mergeCell ref="O60:P60"/>
    <mergeCell ref="K87:L87"/>
    <mergeCell ref="M87:N87"/>
    <mergeCell ref="O87:P87"/>
    <mergeCell ref="K6:L6"/>
    <mergeCell ref="M6:N6"/>
    <mergeCell ref="O6:P6"/>
    <mergeCell ref="K33:L33"/>
    <mergeCell ref="M33:N33"/>
    <mergeCell ref="O33:P33"/>
    <mergeCell ref="B33:B34"/>
    <mergeCell ref="C33:D33"/>
    <mergeCell ref="I33:J33"/>
    <mergeCell ref="B87:B88"/>
    <mergeCell ref="C87:D87"/>
    <mergeCell ref="E87:F87"/>
    <mergeCell ref="G87:H87"/>
    <mergeCell ref="I87:J87"/>
    <mergeCell ref="E33:F33"/>
    <mergeCell ref="G33:H33"/>
    <mergeCell ref="B60:B61"/>
    <mergeCell ref="C60:D60"/>
    <mergeCell ref="E60:F60"/>
    <mergeCell ref="G60:H60"/>
    <mergeCell ref="I60:J60"/>
    <mergeCell ref="B6:B7"/>
    <mergeCell ref="C6:D6"/>
    <mergeCell ref="E6:F6"/>
    <mergeCell ref="G6:H6"/>
    <mergeCell ref="I6:J6"/>
    <mergeCell ref="B114:B115"/>
    <mergeCell ref="C114:D114"/>
    <mergeCell ref="E114:F114"/>
    <mergeCell ref="G114:H114"/>
    <mergeCell ref="I114:J114"/>
    <mergeCell ref="B141:B142"/>
    <mergeCell ref="C141:D141"/>
    <mergeCell ref="E141:F141"/>
    <mergeCell ref="G141:H141"/>
    <mergeCell ref="I141:J141"/>
  </mergeCells>
  <printOptions horizontalCentered="1"/>
  <pageMargins left="0.19685039370078741" right="0.19685039370078741" top="0.19685039370078741" bottom="0.19685039370078741"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showGridLines="0" showRowColHeaders="0" workbookViewId="0"/>
  </sheetViews>
  <sheetFormatPr baseColWidth="10" defaultColWidth="14.42578125" defaultRowHeight="15" customHeight="1" x14ac:dyDescent="0.25"/>
  <cols>
    <col min="1" max="1" width="2.42578125" customWidth="1"/>
    <col min="2" max="2" width="98.42578125" customWidth="1"/>
    <col min="3" max="3" width="11.42578125" customWidth="1"/>
  </cols>
  <sheetData>
    <row r="1" spans="1:6" ht="14.25" customHeight="1" x14ac:dyDescent="0.25">
      <c r="A1" s="1"/>
      <c r="B1" s="1"/>
      <c r="C1" s="1"/>
    </row>
    <row r="2" spans="1:6" ht="22.5" customHeight="1" x14ac:dyDescent="0.35">
      <c r="A2" s="2"/>
      <c r="B2" s="3" t="s">
        <v>63</v>
      </c>
      <c r="C2" s="15"/>
      <c r="D2" s="14"/>
      <c r="E2" s="15"/>
      <c r="F2" s="14"/>
    </row>
    <row r="3" spans="1:6" ht="14.25" customHeight="1" x14ac:dyDescent="0.25">
      <c r="A3" s="1"/>
      <c r="B3" s="13"/>
      <c r="C3" s="15"/>
      <c r="D3" s="14"/>
      <c r="E3" s="15"/>
      <c r="F3" s="14"/>
    </row>
    <row r="4" spans="1:6" ht="14.25" customHeight="1" x14ac:dyDescent="0.25">
      <c r="A4" s="1"/>
      <c r="B4" s="17" t="s">
        <v>58</v>
      </c>
      <c r="C4" s="1"/>
    </row>
    <row r="5" spans="1:6" ht="14.25" customHeight="1" x14ac:dyDescent="0.25">
      <c r="A5" s="1"/>
      <c r="B5" s="26"/>
      <c r="C5" s="1"/>
    </row>
    <row r="6" spans="1:6" ht="14.25" customHeight="1" x14ac:dyDescent="0.25">
      <c r="A6" s="7"/>
      <c r="B6" s="27" t="s">
        <v>22</v>
      </c>
      <c r="C6" s="11"/>
    </row>
    <row r="7" spans="1:6" ht="14.25" customHeight="1" x14ac:dyDescent="0.25">
      <c r="A7" s="7"/>
      <c r="B7" s="28" t="s">
        <v>20</v>
      </c>
      <c r="C7" s="11"/>
    </row>
    <row r="8" spans="1:6" ht="14.25" customHeight="1" x14ac:dyDescent="0.25">
      <c r="A8" s="7"/>
      <c r="B8" s="27" t="s">
        <v>23</v>
      </c>
      <c r="C8" s="11"/>
    </row>
    <row r="9" spans="1:6" ht="14.25" customHeight="1" x14ac:dyDescent="0.25">
      <c r="A9" s="7"/>
      <c r="B9" s="28" t="s">
        <v>24</v>
      </c>
      <c r="C9" s="11"/>
    </row>
    <row r="10" spans="1:6" ht="14.25" customHeight="1" x14ac:dyDescent="0.25">
      <c r="A10" s="7"/>
      <c r="B10" s="28" t="s">
        <v>25</v>
      </c>
      <c r="C10" s="11"/>
    </row>
    <row r="11" spans="1:6" ht="14.25" customHeight="1" x14ac:dyDescent="0.25">
      <c r="A11" s="7"/>
      <c r="B11" s="28" t="s">
        <v>26</v>
      </c>
      <c r="C11" s="11"/>
    </row>
    <row r="12" spans="1:6" ht="14.25" customHeight="1" x14ac:dyDescent="0.25">
      <c r="A12" s="7"/>
      <c r="B12" s="27" t="s">
        <v>21</v>
      </c>
      <c r="C12" s="11"/>
    </row>
    <row r="13" spans="1:6" ht="14.25" customHeight="1" x14ac:dyDescent="0.25">
      <c r="A13" s="7"/>
      <c r="B13" s="28" t="s">
        <v>59</v>
      </c>
      <c r="C13" s="11"/>
    </row>
    <row r="14" spans="1:6" ht="14.25" customHeight="1" x14ac:dyDescent="0.25">
      <c r="A14" s="7"/>
      <c r="B14" s="28" t="s">
        <v>27</v>
      </c>
      <c r="C14" s="11"/>
    </row>
    <row r="15" spans="1:6" ht="14.25" customHeight="1" x14ac:dyDescent="0.25">
      <c r="A15" s="7"/>
      <c r="B15" s="28" t="s">
        <v>28</v>
      </c>
      <c r="C15" s="11"/>
    </row>
    <row r="16" spans="1:6" ht="14.25" customHeight="1" x14ac:dyDescent="0.25">
      <c r="A16" s="7"/>
      <c r="B16" s="28" t="s">
        <v>51</v>
      </c>
      <c r="C16" s="11"/>
    </row>
    <row r="17" spans="1:3" ht="14.25" customHeight="1" x14ac:dyDescent="0.25">
      <c r="A17" s="7"/>
      <c r="B17" s="28" t="s">
        <v>60</v>
      </c>
      <c r="C17" s="11"/>
    </row>
    <row r="18" spans="1:3" ht="14.25" customHeight="1" x14ac:dyDescent="0.25">
      <c r="A18" s="7"/>
      <c r="B18" s="28" t="s">
        <v>61</v>
      </c>
      <c r="C18" s="11"/>
    </row>
    <row r="19" spans="1:3" ht="14.25" customHeight="1" x14ac:dyDescent="0.25">
      <c r="A19" s="7"/>
      <c r="B19" s="28" t="s">
        <v>29</v>
      </c>
      <c r="C19" s="11"/>
    </row>
    <row r="20" spans="1:3" ht="14.25" customHeight="1" x14ac:dyDescent="0.25">
      <c r="A20" s="7"/>
      <c r="B20" s="28" t="s">
        <v>30</v>
      </c>
      <c r="C20" s="11"/>
    </row>
    <row r="21" spans="1:3" ht="14.25" customHeight="1" x14ac:dyDescent="0.25">
      <c r="A21" s="1"/>
      <c r="B21" s="28"/>
      <c r="C21" s="1"/>
    </row>
    <row r="22" spans="1:3" ht="14.25" customHeight="1" x14ac:dyDescent="0.25">
      <c r="A22" s="1"/>
      <c r="B22" s="28" t="s">
        <v>45</v>
      </c>
      <c r="C22" s="1"/>
    </row>
    <row r="23" spans="1:3" ht="14.25" customHeight="1" x14ac:dyDescent="0.25">
      <c r="A23" s="1"/>
      <c r="B23" s="27" t="s">
        <v>42</v>
      </c>
      <c r="C23" s="1"/>
    </row>
    <row r="24" spans="1:3" ht="14.25" customHeight="1" x14ac:dyDescent="0.25">
      <c r="A24" s="1"/>
      <c r="B24" s="19" t="s">
        <v>46</v>
      </c>
      <c r="C24" s="1"/>
    </row>
    <row r="25" spans="1:3" ht="14.25" customHeight="1" x14ac:dyDescent="0.25">
      <c r="A25" s="1"/>
      <c r="B25" s="1"/>
      <c r="C25" s="1"/>
    </row>
    <row r="26" spans="1:3" ht="14.25" customHeight="1" x14ac:dyDescent="0.25">
      <c r="A26" s="1"/>
      <c r="B26" s="1"/>
      <c r="C26" s="1"/>
    </row>
  </sheetData>
  <printOptions horizontalCentered="1"/>
  <pageMargins left="0.19685039370078741" right="0.19685039370078741" top="0.19685039370078741" bottom="0.19685039370078741"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 1</vt:lpstr>
      <vt:lpstr>Datos 2</vt:lpstr>
      <vt:lpstr>Datos 3</vt:lpstr>
      <vt:lpstr>Nota</vt:lpstr>
      <vt:lpstr>_xlcn.WorksheetConnection_DatosI6J161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Oleinik</dc:creator>
  <cp:lastModifiedBy>Maria Jimena Jobe</cp:lastModifiedBy>
  <dcterms:created xsi:type="dcterms:W3CDTF">2017-03-15T15:12:39Z</dcterms:created>
  <dcterms:modified xsi:type="dcterms:W3CDTF">2026-01-29T21:22:57Z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9f85d6c6-5280-4efb-a8d4-80853ee70db2</vt:lpwstr>
  </property>
</Properties>
</file>